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'стр.1_6'!$A$1:$DC$146</definedName>
  </definedNames>
  <calcPr fullCalcOnLoad="1"/>
</workbook>
</file>

<file path=xl/sharedStrings.xml><?xml version="1.0" encoding="utf-8"?>
<sst xmlns="http://schemas.openxmlformats.org/spreadsheetml/2006/main" count="253" uniqueCount="183">
  <si>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</si>
  <si>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</si>
  <si>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</si>
  <si>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</si>
  <si>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</si>
  <si>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</si>
  <si>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</si>
  <si>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</si>
  <si>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</si>
  <si>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</si>
  <si>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</si>
  <si>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</si>
  <si>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</si>
  <si>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</si>
  <si>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</si>
  <si>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</si>
  <si>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</si>
  <si>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</si>
  <si>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</si>
  <si>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</si>
  <si>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</si>
  <si>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</si>
  <si>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</si>
  <si>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</si>
  <si>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в том числе:</t>
  </si>
  <si>
    <t>(</t>
  </si>
  <si>
    <t>)</t>
  </si>
  <si>
    <t>На начало отчетного года</t>
  </si>
  <si>
    <t>На конец отчетного периода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</si>
  <si>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</si>
  <si>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</si>
  <si>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</si>
  <si>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</si>
  <si>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</si>
  <si>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</si>
  <si>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</si>
  <si>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</si>
  <si>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</si>
  <si>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</si>
  <si>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</si>
  <si>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</si>
  <si>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</si>
  <si>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</si>
  <si>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</si>
  <si>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</si>
  <si>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</si>
  <si>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</si>
  <si>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</si>
  <si>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</si>
  <si>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</si>
  <si>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</si>
  <si>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</si>
  <si>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</si>
  <si>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</si>
  <si>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</si>
  <si>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</si>
  <si>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</si>
  <si>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</si>
  <si>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</si>
  <si>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Остаток на начало отчетного года</t>
  </si>
  <si>
    <t>Остаток на конец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</si>
  <si>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</si>
  <si>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</si>
  <si>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</si>
  <si>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</si>
  <si>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</si>
  <si>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</si>
  <si>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</si>
  <si>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</si>
  <si>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</si>
  <si>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</si>
  <si>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</si>
  <si>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</si>
  <si>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</si>
  <si>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</si>
  <si>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</si>
  <si>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</si>
  <si>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</si>
  <si>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</si>
  <si>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</si>
  <si>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</si>
  <si>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</si>
  <si>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</si>
  <si>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</si>
  <si>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</si>
  <si>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</si>
  <si>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</si>
  <si>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</si>
  <si>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</si>
  <si>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</si>
  <si>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</si>
  <si>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</si>
  <si>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</si>
  <si>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</si>
  <si>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</si>
  <si>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</si>
  <si>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</si>
  <si>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</si>
  <si>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</si>
  <si>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</si>
  <si>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</si>
  <si>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</si>
  <si>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</si>
  <si>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</si>
  <si>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</si>
  <si>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Земельные участки и объекты природопользования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</si>
  <si>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</si>
  <si>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12</t>
  </si>
  <si>
    <t>31</t>
  </si>
  <si>
    <t>Открытое акционерное общество "Отделение временной эксплуатации"</t>
  </si>
  <si>
    <t>01375512</t>
  </si>
  <si>
    <t>1902007292</t>
  </si>
  <si>
    <t>Промышленный железнодорожный транспорт</t>
  </si>
  <si>
    <t>60.10.2</t>
  </si>
  <si>
    <t>Открытое акционерное общество /частная</t>
  </si>
  <si>
    <t>Единица измерения: тыс. руб(ненужное зачеркнуть)</t>
  </si>
  <si>
    <t>47</t>
  </si>
  <si>
    <t>16</t>
  </si>
  <si>
    <t>070</t>
  </si>
  <si>
    <t>075</t>
  </si>
  <si>
    <t>080</t>
  </si>
  <si>
    <t>085</t>
  </si>
  <si>
    <t>090</t>
  </si>
  <si>
    <t>115</t>
  </si>
  <si>
    <t>130</t>
  </si>
  <si>
    <t xml:space="preserve">        транспортные средства</t>
  </si>
  <si>
    <t>140</t>
  </si>
  <si>
    <t>141</t>
  </si>
  <si>
    <t>142</t>
  </si>
  <si>
    <t>143</t>
  </si>
  <si>
    <t>150</t>
  </si>
  <si>
    <t>151</t>
  </si>
  <si>
    <t>152</t>
  </si>
  <si>
    <t>153</t>
  </si>
  <si>
    <t>160</t>
  </si>
  <si>
    <t>170</t>
  </si>
  <si>
    <t>180</t>
  </si>
  <si>
    <t>172</t>
  </si>
  <si>
    <t>173</t>
  </si>
  <si>
    <t>610</t>
  </si>
  <si>
    <t>611</t>
  </si>
  <si>
    <t>612</t>
  </si>
  <si>
    <t>613</t>
  </si>
  <si>
    <t>620</t>
  </si>
  <si>
    <t>621</t>
  </si>
  <si>
    <t>622</t>
  </si>
  <si>
    <t>623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</si>
  <si>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</si>
  <si>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</si>
  <si>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</si>
  <si>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</si>
  <si>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</si>
  <si>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</si>
  <si>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</si>
  <si>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</si>
  <si>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</si>
  <si>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651</t>
  </si>
  <si>
    <t>652</t>
  </si>
  <si>
    <t>660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</si>
  <si>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</si>
  <si>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</si>
  <si>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</si>
  <si>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</si>
  <si>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</si>
  <si>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</si>
  <si>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</si>
  <si>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</si>
  <si>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</si>
  <si>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-</t>
  </si>
  <si>
    <t>задолженность перед персоналом</t>
  </si>
  <si>
    <t>810</t>
  </si>
  <si>
    <t>820</t>
  </si>
  <si>
    <t>830</t>
  </si>
  <si>
    <t>831</t>
  </si>
  <si>
    <t>840</t>
  </si>
  <si>
    <t>841</t>
  </si>
  <si>
    <t>Тарасов С.И.</t>
  </si>
  <si>
    <t>Брылева В.Д.</t>
  </si>
  <si>
    <t xml:space="preserve">марта </t>
  </si>
  <si>
    <t>7</t>
  </si>
  <si>
    <t>2007</t>
  </si>
  <si>
    <t>( 68 )</t>
  </si>
  <si>
    <t>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</si>
</sst>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1" fillId="0" borderId="1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" xfId="0" applyFont="1" applyBorder="1" applyAlignment="1">
      <alignment vertical="top"/>
    </xf>
    <xf numFmtId="49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1" fillId="0" borderId="3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45"/>
  <sheetViews>
    <sheetView tabSelected="1" view="pageBreakPreview" zoomScaleSheetLayoutView="100" workbookViewId="0" topLeftCell="A104">
      <selection activeCell="BH120" sqref="BH120:BO121"/>
    </sheetView>
  </sheetViews>
  <sheetFormatPr defaultColWidth="9.00390625" defaultRowHeight="12.75"/>
  <cols>
    <col min="1" max="16384" width="0.875" style="1" customWidth="1"/>
  </cols>
  <sheetData>
    <row r="1" spans="76:107" ht="68.25" customHeight="1">
      <c r="BX1" s="41" t="s">
        <v>106</v>
      </c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</row>
    <row r="2" spans="1:107" ht="15.75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51" t="s">
        <v>179</v>
      </c>
      <c r="BC3" s="51"/>
      <c r="BD3" s="51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57" t="s">
        <v>2</v>
      </c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65"/>
    </row>
    <row r="5" spans="87:107" ht="12.75">
      <c r="CI5" s="18" t="s">
        <v>14</v>
      </c>
      <c r="CL5" s="67" t="s">
        <v>15</v>
      </c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151"/>
    </row>
    <row r="6" spans="87:107" ht="12.75">
      <c r="CI6" s="18" t="s">
        <v>3</v>
      </c>
      <c r="CL6" s="43" t="s">
        <v>180</v>
      </c>
      <c r="CM6" s="44"/>
      <c r="CN6" s="44"/>
      <c r="CO6" s="44"/>
      <c r="CP6" s="44"/>
      <c r="CQ6" s="45"/>
      <c r="CR6" s="148" t="s">
        <v>107</v>
      </c>
      <c r="CS6" s="44"/>
      <c r="CT6" s="44"/>
      <c r="CU6" s="44"/>
      <c r="CV6" s="44"/>
      <c r="CW6" s="45"/>
      <c r="CX6" s="148" t="s">
        <v>108</v>
      </c>
      <c r="CY6" s="44"/>
      <c r="CZ6" s="44"/>
      <c r="DA6" s="44"/>
      <c r="DB6" s="44"/>
      <c r="DC6" s="144"/>
    </row>
    <row r="7" spans="1:107" ht="12.75">
      <c r="A7" s="1" t="s">
        <v>4</v>
      </c>
      <c r="N7" s="149" t="s">
        <v>109</v>
      </c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CI7" s="18" t="s">
        <v>5</v>
      </c>
      <c r="CL7" s="43" t="s">
        <v>110</v>
      </c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144"/>
    </row>
    <row r="8" spans="1:107" ht="12.75">
      <c r="A8" s="1" t="s">
        <v>6</v>
      </c>
      <c r="CI8" s="18" t="s">
        <v>7</v>
      </c>
      <c r="CL8" s="43" t="s">
        <v>111</v>
      </c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144"/>
    </row>
    <row r="9" spans="1:107" ht="12.75">
      <c r="A9" s="1" t="s">
        <v>8</v>
      </c>
      <c r="S9" s="54" t="s">
        <v>112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CI9" s="18" t="s">
        <v>9</v>
      </c>
      <c r="CL9" s="43" t="s">
        <v>113</v>
      </c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144"/>
    </row>
    <row r="10" spans="1:107" ht="12.75">
      <c r="A10" s="1" t="s">
        <v>10</v>
      </c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CL10" s="34" t="s">
        <v>116</v>
      </c>
      <c r="CM10" s="63"/>
      <c r="CN10" s="63"/>
      <c r="CO10" s="63"/>
      <c r="CP10" s="63"/>
      <c r="CQ10" s="63"/>
      <c r="CR10" s="63"/>
      <c r="CS10" s="63"/>
      <c r="CT10" s="64"/>
      <c r="CU10" s="145" t="s">
        <v>117</v>
      </c>
      <c r="CV10" s="63"/>
      <c r="CW10" s="63"/>
      <c r="CX10" s="63"/>
      <c r="CY10" s="63"/>
      <c r="CZ10" s="63"/>
      <c r="DA10" s="63"/>
      <c r="DB10" s="63"/>
      <c r="DC10" s="146"/>
    </row>
    <row r="11" spans="1:107" ht="12.75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CI11" s="18" t="s">
        <v>11</v>
      </c>
      <c r="CL11" s="50"/>
      <c r="CM11" s="51"/>
      <c r="CN11" s="51"/>
      <c r="CO11" s="51"/>
      <c r="CP11" s="51"/>
      <c r="CQ11" s="51"/>
      <c r="CR11" s="51"/>
      <c r="CS11" s="51"/>
      <c r="CT11" s="52"/>
      <c r="CU11" s="82"/>
      <c r="CV11" s="51"/>
      <c r="CW11" s="51"/>
      <c r="CX11" s="51"/>
      <c r="CY11" s="51"/>
      <c r="CZ11" s="51"/>
      <c r="DA11" s="51"/>
      <c r="DB11" s="51"/>
      <c r="DC11" s="147"/>
    </row>
    <row r="12" spans="1:107" ht="13.5" thickBot="1">
      <c r="A12" s="1" t="s">
        <v>115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8" t="s">
        <v>12</v>
      </c>
      <c r="CL12" s="97" t="s">
        <v>13</v>
      </c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143"/>
    </row>
    <row r="14" ht="12.75">
      <c r="DC14" s="18" t="s">
        <v>29</v>
      </c>
    </row>
    <row r="15" spans="1:107" s="32" customFormat="1" ht="15.75" customHeight="1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</row>
    <row r="16" spans="1:107" ht="12.75">
      <c r="A16" s="46" t="s">
        <v>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8"/>
      <c r="AM16" s="84" t="s">
        <v>18</v>
      </c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84" t="s">
        <v>19</v>
      </c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84" t="s">
        <v>20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6"/>
      <c r="CK16" s="84" t="s">
        <v>21</v>
      </c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6"/>
    </row>
    <row r="17" spans="1:107" ht="12.75">
      <c r="A17" s="46" t="s">
        <v>22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46" t="s">
        <v>23</v>
      </c>
      <c r="AG17" s="47"/>
      <c r="AH17" s="47"/>
      <c r="AI17" s="47"/>
      <c r="AJ17" s="47"/>
      <c r="AK17" s="47"/>
      <c r="AL17" s="48"/>
      <c r="AM17" s="87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9"/>
      <c r="BF17" s="87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9"/>
      <c r="BU17" s="87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9"/>
      <c r="CK17" s="87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9"/>
    </row>
    <row r="18" spans="1:107" ht="13.5" thickBot="1">
      <c r="A18" s="46">
        <v>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57">
        <v>2</v>
      </c>
      <c r="AG18" s="58"/>
      <c r="AH18" s="58"/>
      <c r="AI18" s="58"/>
      <c r="AJ18" s="58"/>
      <c r="AK18" s="58"/>
      <c r="AL18" s="65"/>
      <c r="AM18" s="57">
        <v>3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65"/>
      <c r="BF18" s="57">
        <v>4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65"/>
      <c r="BU18" s="57">
        <v>5</v>
      </c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65"/>
      <c r="CK18" s="57">
        <v>6</v>
      </c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65"/>
    </row>
    <row r="19" spans="1:107" ht="12.75">
      <c r="A19" s="6"/>
      <c r="B19" s="113" t="s">
        <v>31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5"/>
      <c r="AF19" s="67" t="s">
        <v>118</v>
      </c>
      <c r="AG19" s="68"/>
      <c r="AH19" s="68"/>
      <c r="AI19" s="68"/>
      <c r="AJ19" s="68"/>
      <c r="AK19" s="68"/>
      <c r="AL19" s="69"/>
      <c r="AM19" s="70">
        <v>4546</v>
      </c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0">
        <v>249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2"/>
      <c r="BU19" s="139" t="s">
        <v>25</v>
      </c>
      <c r="BV19" s="140"/>
      <c r="BW19" s="71">
        <v>11</v>
      </c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141" t="s">
        <v>26</v>
      </c>
      <c r="CJ19" s="142"/>
      <c r="CK19" s="70">
        <v>4784</v>
      </c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3"/>
    </row>
    <row r="20" spans="1:107" ht="25.5" customHeight="1">
      <c r="A20" s="6"/>
      <c r="B20" s="113" t="s">
        <v>32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5"/>
      <c r="AF20" s="43" t="s">
        <v>119</v>
      </c>
      <c r="AG20" s="44"/>
      <c r="AH20" s="44"/>
      <c r="AI20" s="44"/>
      <c r="AJ20" s="44"/>
      <c r="AK20" s="44"/>
      <c r="AL20" s="45"/>
      <c r="AM20" s="46">
        <v>36870</v>
      </c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8"/>
      <c r="BF20" s="46">
        <v>5642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8"/>
      <c r="BU20" s="134" t="s">
        <v>25</v>
      </c>
      <c r="BV20" s="135"/>
      <c r="BW20" s="47" t="s">
        <v>168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136" t="s">
        <v>26</v>
      </c>
      <c r="CJ20" s="137"/>
      <c r="CK20" s="46">
        <v>42512</v>
      </c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9"/>
    </row>
    <row r="21" spans="1:107" ht="12.75">
      <c r="A21" s="6"/>
      <c r="B21" s="113" t="s">
        <v>33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5"/>
      <c r="AF21" s="43" t="s">
        <v>120</v>
      </c>
      <c r="AG21" s="44"/>
      <c r="AH21" s="44"/>
      <c r="AI21" s="44"/>
      <c r="AJ21" s="44"/>
      <c r="AK21" s="44"/>
      <c r="AL21" s="45"/>
      <c r="AM21" s="46">
        <v>5298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8"/>
      <c r="BF21" s="46">
        <v>909</v>
      </c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8"/>
      <c r="BU21" s="134" t="s">
        <v>25</v>
      </c>
      <c r="BV21" s="135"/>
      <c r="BW21" s="47">
        <v>385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136" t="s">
        <v>26</v>
      </c>
      <c r="CJ21" s="137"/>
      <c r="CK21" s="46">
        <v>5822</v>
      </c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9"/>
    </row>
    <row r="22" spans="1:107" ht="12.75">
      <c r="A22" s="6"/>
      <c r="B22" s="113" t="s">
        <v>34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5"/>
      <c r="AF22" s="43" t="s">
        <v>121</v>
      </c>
      <c r="AG22" s="44"/>
      <c r="AH22" s="44"/>
      <c r="AI22" s="44"/>
      <c r="AJ22" s="44"/>
      <c r="AK22" s="44"/>
      <c r="AL22" s="45"/>
      <c r="AM22" s="46">
        <v>14368</v>
      </c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8"/>
      <c r="BF22" s="46">
        <v>4708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8"/>
      <c r="BU22" s="134" t="s">
        <v>25</v>
      </c>
      <c r="BV22" s="135"/>
      <c r="BW22" s="47">
        <v>78</v>
      </c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136" t="s">
        <v>26</v>
      </c>
      <c r="CJ22" s="137"/>
      <c r="CK22" s="46">
        <v>18998</v>
      </c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9"/>
    </row>
    <row r="23" spans="1:107" ht="25.5" customHeight="1">
      <c r="A23" s="6"/>
      <c r="B23" s="113" t="s">
        <v>35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5"/>
      <c r="AF23" s="43" t="s">
        <v>122</v>
      </c>
      <c r="AG23" s="44"/>
      <c r="AH23" s="44"/>
      <c r="AI23" s="44"/>
      <c r="AJ23" s="44"/>
      <c r="AK23" s="44"/>
      <c r="AL23" s="45"/>
      <c r="AM23" s="46">
        <v>759</v>
      </c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8"/>
      <c r="BF23" s="46">
        <v>15</v>
      </c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8"/>
      <c r="BU23" s="134" t="s">
        <v>25</v>
      </c>
      <c r="BV23" s="135"/>
      <c r="BW23" s="47">
        <v>5</v>
      </c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136" t="s">
        <v>26</v>
      </c>
      <c r="CJ23" s="137"/>
      <c r="CK23" s="46">
        <v>769</v>
      </c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9"/>
    </row>
    <row r="24" spans="1:107" ht="12.75">
      <c r="A24" s="6"/>
      <c r="B24" s="113" t="s">
        <v>36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5"/>
      <c r="AF24" s="43"/>
      <c r="AG24" s="44"/>
      <c r="AH24" s="44"/>
      <c r="AI24" s="44"/>
      <c r="AJ24" s="44"/>
      <c r="AK24" s="44"/>
      <c r="AL24" s="45"/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8"/>
      <c r="BF24" s="46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8"/>
      <c r="BU24" s="134" t="s">
        <v>25</v>
      </c>
      <c r="BV24" s="135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136" t="s">
        <v>26</v>
      </c>
      <c r="CJ24" s="137"/>
      <c r="CK24" s="46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9"/>
    </row>
    <row r="25" spans="1:107" ht="12.75">
      <c r="A25" s="6"/>
      <c r="B25" s="113" t="s">
        <v>37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5"/>
      <c r="AF25" s="43"/>
      <c r="AG25" s="44"/>
      <c r="AH25" s="44"/>
      <c r="AI25" s="44"/>
      <c r="AJ25" s="44"/>
      <c r="AK25" s="44"/>
      <c r="AL25" s="45"/>
      <c r="AM25" s="46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8"/>
      <c r="BF25" s="46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8"/>
      <c r="BU25" s="134" t="s">
        <v>25</v>
      </c>
      <c r="BV25" s="135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136" t="s">
        <v>26</v>
      </c>
      <c r="CJ25" s="137"/>
      <c r="CK25" s="46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9"/>
    </row>
    <row r="26" spans="1:107" ht="12.75">
      <c r="A26" s="6"/>
      <c r="B26" s="113" t="s">
        <v>38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5"/>
      <c r="AF26" s="43"/>
      <c r="AG26" s="44"/>
      <c r="AH26" s="44"/>
      <c r="AI26" s="44"/>
      <c r="AJ26" s="44"/>
      <c r="AK26" s="44"/>
      <c r="AL26" s="45"/>
      <c r="AM26" s="46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8"/>
      <c r="BF26" s="46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8"/>
      <c r="BU26" s="134" t="s">
        <v>25</v>
      </c>
      <c r="BV26" s="135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136" t="s">
        <v>26</v>
      </c>
      <c r="CJ26" s="137"/>
      <c r="CK26" s="46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9"/>
    </row>
    <row r="27" spans="1:107" ht="12.75">
      <c r="A27" s="6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38"/>
      <c r="AF27" s="43"/>
      <c r="AG27" s="44"/>
      <c r="AH27" s="44"/>
      <c r="AI27" s="44"/>
      <c r="AJ27" s="44"/>
      <c r="AK27" s="44"/>
      <c r="AL27" s="45"/>
      <c r="AM27" s="4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8"/>
      <c r="BF27" s="46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8"/>
      <c r="BU27" s="134" t="s">
        <v>25</v>
      </c>
      <c r="BV27" s="135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136" t="s">
        <v>26</v>
      </c>
      <c r="CJ27" s="137"/>
      <c r="CK27" s="46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9"/>
    </row>
    <row r="28" spans="1:107" ht="25.5" customHeight="1">
      <c r="A28" s="6"/>
      <c r="B28" s="113" t="s">
        <v>105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5"/>
      <c r="AF28" s="43" t="s">
        <v>123</v>
      </c>
      <c r="AG28" s="44"/>
      <c r="AH28" s="44"/>
      <c r="AI28" s="44"/>
      <c r="AJ28" s="44"/>
      <c r="AK28" s="44"/>
      <c r="AL28" s="45"/>
      <c r="AM28" s="46">
        <v>19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8"/>
      <c r="BF28" s="46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8"/>
      <c r="BU28" s="134" t="s">
        <v>25</v>
      </c>
      <c r="BV28" s="135"/>
      <c r="BW28" s="47">
        <v>2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136" t="s">
        <v>26</v>
      </c>
      <c r="CJ28" s="137"/>
      <c r="CK28" s="46">
        <v>17</v>
      </c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9"/>
    </row>
    <row r="29" spans="1:107" ht="27" customHeight="1" thickBot="1">
      <c r="A29" s="20"/>
      <c r="B29" s="133" t="s">
        <v>40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7"/>
      <c r="AF29" s="97"/>
      <c r="AG29" s="98"/>
      <c r="AH29" s="98"/>
      <c r="AI29" s="98"/>
      <c r="AJ29" s="98"/>
      <c r="AK29" s="98"/>
      <c r="AL29" s="99"/>
      <c r="AM29" s="100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2"/>
      <c r="BF29" s="100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2"/>
      <c r="BU29" s="129" t="s">
        <v>25</v>
      </c>
      <c r="BV29" s="130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31" t="s">
        <v>26</v>
      </c>
      <c r="CJ29" s="132"/>
      <c r="CK29" s="100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3"/>
    </row>
    <row r="30" spans="1:107" ht="13.5" thickBot="1">
      <c r="A30" s="19"/>
      <c r="B30" s="128" t="s">
        <v>41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6"/>
      <c r="AF30" s="35" t="s">
        <v>124</v>
      </c>
      <c r="AG30" s="36"/>
      <c r="AH30" s="36"/>
      <c r="AI30" s="36"/>
      <c r="AJ30" s="36"/>
      <c r="AK30" s="36"/>
      <c r="AL30" s="37"/>
      <c r="AM30" s="38">
        <f>AM19+AM20+AM21+AM22+AM23+AM28</f>
        <v>61860</v>
      </c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0"/>
      <c r="BF30" s="38">
        <v>11523</v>
      </c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40"/>
      <c r="BU30" s="129" t="s">
        <v>25</v>
      </c>
      <c r="BV30" s="130"/>
      <c r="BW30" s="39">
        <v>481</v>
      </c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131" t="s">
        <v>26</v>
      </c>
      <c r="CJ30" s="132"/>
      <c r="CK30" s="38">
        <f>CK19+CK20+CK21+CK22+CK23+CK28</f>
        <v>72902</v>
      </c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66"/>
    </row>
    <row r="32" spans="1:107" ht="12.75">
      <c r="A32" s="46" t="s">
        <v>17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8"/>
      <c r="BP32" s="75" t="s">
        <v>27</v>
      </c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7"/>
      <c r="CJ32" s="75" t="s">
        <v>28</v>
      </c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7"/>
    </row>
    <row r="33" spans="1:107" ht="12.75">
      <c r="A33" s="46" t="s">
        <v>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8"/>
      <c r="BH33" s="46" t="s">
        <v>23</v>
      </c>
      <c r="BI33" s="47"/>
      <c r="BJ33" s="47"/>
      <c r="BK33" s="47"/>
      <c r="BL33" s="47"/>
      <c r="BM33" s="47"/>
      <c r="BN33" s="47"/>
      <c r="BO33" s="48"/>
      <c r="BP33" s="78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80"/>
      <c r="CJ33" s="78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80"/>
    </row>
    <row r="34" spans="1:107" ht="13.5" thickBot="1">
      <c r="A34" s="46">
        <v>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8"/>
      <c r="BH34" s="57">
        <v>2</v>
      </c>
      <c r="BI34" s="58"/>
      <c r="BJ34" s="58"/>
      <c r="BK34" s="58"/>
      <c r="BL34" s="58"/>
      <c r="BM34" s="58"/>
      <c r="BN34" s="58"/>
      <c r="BO34" s="65"/>
      <c r="BP34" s="57">
        <v>3</v>
      </c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65"/>
      <c r="CJ34" s="57">
        <v>4</v>
      </c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65"/>
    </row>
    <row r="35" spans="1:107" ht="12.75">
      <c r="A35" s="6"/>
      <c r="B35" s="113" t="s">
        <v>42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5"/>
      <c r="BH35" s="67" t="s">
        <v>126</v>
      </c>
      <c r="BI35" s="68"/>
      <c r="BJ35" s="68"/>
      <c r="BK35" s="68"/>
      <c r="BL35" s="68"/>
      <c r="BM35" s="68"/>
      <c r="BN35" s="68"/>
      <c r="BO35" s="69"/>
      <c r="BP35" s="70">
        <v>26770</v>
      </c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2"/>
      <c r="CJ35" s="70">
        <v>30417</v>
      </c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3"/>
    </row>
    <row r="36" spans="1:107" ht="12.75">
      <c r="A36" s="8"/>
      <c r="B36" s="7"/>
      <c r="C36" s="7"/>
      <c r="D36" s="33" t="s">
        <v>24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7"/>
      <c r="BH36" s="34" t="s">
        <v>127</v>
      </c>
      <c r="BI36" s="63"/>
      <c r="BJ36" s="63"/>
      <c r="BK36" s="63"/>
      <c r="BL36" s="63"/>
      <c r="BM36" s="63"/>
      <c r="BN36" s="63"/>
      <c r="BO36" s="64"/>
      <c r="BP36" s="57">
        <v>17330</v>
      </c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65"/>
      <c r="CJ36" s="57">
        <v>18396</v>
      </c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9"/>
    </row>
    <row r="37" spans="1:107" ht="12.75">
      <c r="A37" s="10"/>
      <c r="B37" s="12"/>
      <c r="C37" s="12"/>
      <c r="D37" s="12"/>
      <c r="E37" s="12"/>
      <c r="F37" s="115" t="s">
        <v>43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"/>
      <c r="BH37" s="50"/>
      <c r="BI37" s="51"/>
      <c r="BJ37" s="51"/>
      <c r="BK37" s="51"/>
      <c r="BL37" s="51"/>
      <c r="BM37" s="51"/>
      <c r="BN37" s="51"/>
      <c r="BO37" s="52"/>
      <c r="BP37" s="53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5"/>
      <c r="CJ37" s="53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6"/>
    </row>
    <row r="38" spans="1:107" ht="12.75">
      <c r="A38" s="10"/>
      <c r="B38" s="12"/>
      <c r="C38" s="12"/>
      <c r="D38" s="12"/>
      <c r="E38" s="12"/>
      <c r="F38" s="115" t="s">
        <v>44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"/>
      <c r="BH38" s="50" t="s">
        <v>128</v>
      </c>
      <c r="BI38" s="51"/>
      <c r="BJ38" s="51"/>
      <c r="BK38" s="51"/>
      <c r="BL38" s="51"/>
      <c r="BM38" s="51"/>
      <c r="BN38" s="51"/>
      <c r="BO38" s="52"/>
      <c r="BP38" s="53">
        <v>7781</v>
      </c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5"/>
      <c r="CJ38" s="53">
        <v>9918</v>
      </c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6"/>
    </row>
    <row r="39" spans="1:107" ht="12.75">
      <c r="A39" s="21"/>
      <c r="B39" s="22"/>
      <c r="C39" s="22"/>
      <c r="D39" s="22"/>
      <c r="E39" s="22"/>
      <c r="F39" s="123" t="s">
        <v>45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23"/>
      <c r="BH39" s="124" t="s">
        <v>129</v>
      </c>
      <c r="BI39" s="125"/>
      <c r="BJ39" s="125"/>
      <c r="BK39" s="125"/>
      <c r="BL39" s="125"/>
      <c r="BM39" s="125"/>
      <c r="BN39" s="125"/>
      <c r="BO39" s="126"/>
      <c r="BP39" s="120">
        <v>1659</v>
      </c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7"/>
      <c r="CJ39" s="120">
        <v>2103</v>
      </c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2"/>
    </row>
    <row r="40" spans="1:107" ht="12.75">
      <c r="A40" s="6"/>
      <c r="B40" s="113" t="s">
        <v>46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5"/>
      <c r="BH40" s="43" t="s">
        <v>130</v>
      </c>
      <c r="BI40" s="44"/>
      <c r="BJ40" s="44"/>
      <c r="BK40" s="44"/>
      <c r="BL40" s="44"/>
      <c r="BM40" s="44"/>
      <c r="BN40" s="44"/>
      <c r="BO40" s="45"/>
      <c r="BP40" s="46">
        <v>534</v>
      </c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8"/>
      <c r="CJ40" s="46">
        <v>364</v>
      </c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9"/>
    </row>
    <row r="41" spans="1:107" ht="12.75">
      <c r="A41" s="8"/>
      <c r="B41" s="7"/>
      <c r="C41" s="7"/>
      <c r="D41" s="33" t="s">
        <v>24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7"/>
      <c r="BH41" s="34" t="s">
        <v>131</v>
      </c>
      <c r="BI41" s="63"/>
      <c r="BJ41" s="63"/>
      <c r="BK41" s="63"/>
      <c r="BL41" s="63"/>
      <c r="BM41" s="63"/>
      <c r="BN41" s="63"/>
      <c r="BO41" s="64"/>
      <c r="BP41" s="57">
        <v>356</v>
      </c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65"/>
      <c r="CJ41" s="57">
        <v>223</v>
      </c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9"/>
    </row>
    <row r="42" spans="1:107" ht="12.75">
      <c r="A42" s="10"/>
      <c r="B42" s="12"/>
      <c r="C42" s="12"/>
      <c r="D42" s="12"/>
      <c r="E42" s="12"/>
      <c r="F42" s="115" t="s">
        <v>47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"/>
      <c r="BH42" s="50"/>
      <c r="BI42" s="51"/>
      <c r="BJ42" s="51"/>
      <c r="BK42" s="51"/>
      <c r="BL42" s="51"/>
      <c r="BM42" s="51"/>
      <c r="BN42" s="51"/>
      <c r="BO42" s="52"/>
      <c r="BP42" s="53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5"/>
      <c r="CJ42" s="53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6"/>
    </row>
    <row r="43" spans="1:107" ht="12.75">
      <c r="A43" s="10"/>
      <c r="B43" s="12"/>
      <c r="C43" s="12"/>
      <c r="D43" s="12"/>
      <c r="E43" s="12"/>
      <c r="F43" s="115" t="s">
        <v>48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"/>
      <c r="BH43" s="50" t="s">
        <v>132</v>
      </c>
      <c r="BI43" s="51"/>
      <c r="BJ43" s="51"/>
      <c r="BK43" s="51"/>
      <c r="BL43" s="51"/>
      <c r="BM43" s="51"/>
      <c r="BN43" s="51"/>
      <c r="BO43" s="52"/>
      <c r="BP43" s="53">
        <v>136</v>
      </c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5"/>
      <c r="CJ43" s="53">
        <v>140</v>
      </c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6"/>
    </row>
    <row r="44" spans="1:107" ht="12.75">
      <c r="A44" s="6"/>
      <c r="B44" s="113" t="s">
        <v>125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5"/>
      <c r="BH44" s="43" t="s">
        <v>133</v>
      </c>
      <c r="BI44" s="44"/>
      <c r="BJ44" s="44"/>
      <c r="BK44" s="44"/>
      <c r="BL44" s="44"/>
      <c r="BM44" s="44"/>
      <c r="BN44" s="44"/>
      <c r="BO44" s="45"/>
      <c r="BP44" s="46">
        <v>42</v>
      </c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8"/>
      <c r="CJ44" s="46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9"/>
    </row>
    <row r="45" spans="1:107" ht="12.75">
      <c r="A45" s="6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5"/>
      <c r="BH45" s="43"/>
      <c r="BI45" s="44"/>
      <c r="BJ45" s="44"/>
      <c r="BK45" s="44"/>
      <c r="BL45" s="44"/>
      <c r="BM45" s="44"/>
      <c r="BN45" s="44"/>
      <c r="BO45" s="45"/>
      <c r="BP45" s="46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8"/>
      <c r="CJ45" s="46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9"/>
    </row>
    <row r="46" spans="1:107" ht="12.75">
      <c r="A46" s="6"/>
      <c r="B46" s="113" t="s">
        <v>49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5"/>
      <c r="BH46" s="43" t="s">
        <v>134</v>
      </c>
      <c r="BI46" s="44"/>
      <c r="BJ46" s="44"/>
      <c r="BK46" s="44"/>
      <c r="BL46" s="44"/>
      <c r="BM46" s="44"/>
      <c r="BN46" s="44"/>
      <c r="BO46" s="45"/>
      <c r="BP46" s="46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8"/>
      <c r="CJ46" s="46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9"/>
    </row>
    <row r="47" spans="1:107" ht="12.75">
      <c r="A47" s="6"/>
      <c r="B47" s="113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5"/>
      <c r="BH47" s="43" t="s">
        <v>135</v>
      </c>
      <c r="BI47" s="44"/>
      <c r="BJ47" s="44"/>
      <c r="BK47" s="44"/>
      <c r="BL47" s="44"/>
      <c r="BM47" s="44"/>
      <c r="BN47" s="44"/>
      <c r="BO47" s="45"/>
      <c r="BP47" s="46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8"/>
      <c r="CJ47" s="46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9"/>
    </row>
    <row r="48" spans="1:107" ht="12.75">
      <c r="A48" s="8"/>
      <c r="B48" s="7"/>
      <c r="C48" s="7"/>
      <c r="D48" s="33" t="s">
        <v>24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7"/>
      <c r="BH48" s="34"/>
      <c r="BI48" s="63"/>
      <c r="BJ48" s="63"/>
      <c r="BK48" s="63"/>
      <c r="BL48" s="63"/>
      <c r="BM48" s="63"/>
      <c r="BN48" s="63"/>
      <c r="BO48" s="64"/>
      <c r="BP48" s="57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65"/>
      <c r="CJ48" s="57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</row>
    <row r="49" spans="1:107" ht="12.75">
      <c r="A49" s="10"/>
      <c r="B49" s="12"/>
      <c r="C49" s="12"/>
      <c r="D49" s="12"/>
      <c r="E49" s="12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"/>
      <c r="BH49" s="50"/>
      <c r="BI49" s="51"/>
      <c r="BJ49" s="51"/>
      <c r="BK49" s="51"/>
      <c r="BL49" s="51"/>
      <c r="BM49" s="51"/>
      <c r="BN49" s="51"/>
      <c r="BO49" s="52"/>
      <c r="BP49" s="53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5"/>
      <c r="CJ49" s="53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6"/>
    </row>
    <row r="50" spans="1:107" ht="12.75">
      <c r="A50" s="6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5"/>
      <c r="BH50" s="43"/>
      <c r="BI50" s="44"/>
      <c r="BJ50" s="44"/>
      <c r="BK50" s="44"/>
      <c r="BL50" s="44"/>
      <c r="BM50" s="44"/>
      <c r="BN50" s="44"/>
      <c r="BO50" s="45"/>
      <c r="BP50" s="46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8"/>
      <c r="CJ50" s="46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9"/>
    </row>
    <row r="51" spans="1:107" ht="12.75">
      <c r="A51" s="6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5"/>
      <c r="BH51" s="43"/>
      <c r="BI51" s="44"/>
      <c r="BJ51" s="44"/>
      <c r="BK51" s="44"/>
      <c r="BL51" s="44"/>
      <c r="BM51" s="44"/>
      <c r="BN51" s="44"/>
      <c r="BO51" s="45"/>
      <c r="BP51" s="46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8"/>
      <c r="CJ51" s="46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9"/>
    </row>
    <row r="52" spans="1:107" ht="25.5" customHeight="1" thickBot="1">
      <c r="A52" s="6"/>
      <c r="B52" s="113" t="s">
        <v>51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5"/>
      <c r="BH52" s="97" t="s">
        <v>136</v>
      </c>
      <c r="BI52" s="98"/>
      <c r="BJ52" s="98"/>
      <c r="BK52" s="98"/>
      <c r="BL52" s="98"/>
      <c r="BM52" s="98"/>
      <c r="BN52" s="98"/>
      <c r="BO52" s="99"/>
      <c r="BP52" s="100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2"/>
      <c r="CJ52" s="100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3"/>
    </row>
    <row r="53" spans="1:107" ht="26.2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9"/>
      <c r="BH53" s="118" t="s">
        <v>23</v>
      </c>
      <c r="BI53" s="118"/>
      <c r="BJ53" s="118"/>
      <c r="BK53" s="118"/>
      <c r="BL53" s="118"/>
      <c r="BM53" s="118"/>
      <c r="BN53" s="118"/>
      <c r="BO53" s="119"/>
      <c r="BP53" s="87" t="s">
        <v>27</v>
      </c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9"/>
      <c r="CJ53" s="87" t="s">
        <v>52</v>
      </c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9"/>
    </row>
    <row r="54" spans="1:107" ht="13.5" thickBot="1">
      <c r="A54" s="21"/>
      <c r="B54" s="25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6"/>
      <c r="BH54" s="57">
        <v>2</v>
      </c>
      <c r="BI54" s="58"/>
      <c r="BJ54" s="58"/>
      <c r="BK54" s="58"/>
      <c r="BL54" s="58"/>
      <c r="BM54" s="58"/>
      <c r="BN54" s="58"/>
      <c r="BO54" s="65"/>
      <c r="BP54" s="57">
        <v>3</v>
      </c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65"/>
      <c r="CJ54" s="57">
        <v>4</v>
      </c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65"/>
    </row>
    <row r="55" spans="1:107" ht="12.75">
      <c r="A55" s="10"/>
      <c r="B55" s="60" t="s">
        <v>54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11"/>
      <c r="BH55" s="67"/>
      <c r="BI55" s="68"/>
      <c r="BJ55" s="68"/>
      <c r="BK55" s="68"/>
      <c r="BL55" s="68"/>
      <c r="BM55" s="68"/>
      <c r="BN55" s="68"/>
      <c r="BO55" s="69"/>
      <c r="BP55" s="70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2"/>
      <c r="CJ55" s="70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3"/>
    </row>
    <row r="56" spans="1:107" ht="12.75">
      <c r="A56" s="13"/>
      <c r="B56" s="14"/>
      <c r="C56" s="14"/>
      <c r="D56" s="114" t="s">
        <v>55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4"/>
      <c r="BH56" s="43" t="s">
        <v>137</v>
      </c>
      <c r="BI56" s="44"/>
      <c r="BJ56" s="44"/>
      <c r="BK56" s="44"/>
      <c r="BL56" s="44"/>
      <c r="BM56" s="44"/>
      <c r="BN56" s="44"/>
      <c r="BO56" s="45"/>
      <c r="BP56" s="46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8"/>
      <c r="CJ56" s="46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9"/>
    </row>
    <row r="57" spans="1:107" ht="14.25" customHeight="1" thickBot="1">
      <c r="A57" s="13"/>
      <c r="B57" s="14"/>
      <c r="C57" s="14"/>
      <c r="D57" s="81" t="s">
        <v>56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4"/>
      <c r="BH57" s="97" t="s">
        <v>137</v>
      </c>
      <c r="BI57" s="98"/>
      <c r="BJ57" s="98"/>
      <c r="BK57" s="98"/>
      <c r="BL57" s="98"/>
      <c r="BM57" s="98"/>
      <c r="BN57" s="98"/>
      <c r="BO57" s="99"/>
      <c r="BP57" s="100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2"/>
      <c r="CJ57" s="100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3"/>
    </row>
    <row r="58" spans="1:107" ht="26.2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9"/>
      <c r="BH58" s="116" t="s">
        <v>23</v>
      </c>
      <c r="BI58" s="116"/>
      <c r="BJ58" s="116"/>
      <c r="BK58" s="116"/>
      <c r="BL58" s="116"/>
      <c r="BM58" s="116"/>
      <c r="BN58" s="116"/>
      <c r="BO58" s="117"/>
      <c r="BP58" s="87" t="s">
        <v>27</v>
      </c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9"/>
      <c r="CJ58" s="87" t="s">
        <v>28</v>
      </c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9"/>
    </row>
    <row r="59" spans="1:107" ht="13.5" thickBot="1">
      <c r="A59" s="2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6"/>
      <c r="BH59" s="58">
        <v>2</v>
      </c>
      <c r="BI59" s="58"/>
      <c r="BJ59" s="58"/>
      <c r="BK59" s="58"/>
      <c r="BL59" s="58"/>
      <c r="BM59" s="58"/>
      <c r="BN59" s="58"/>
      <c r="BO59" s="65"/>
      <c r="BP59" s="57">
        <v>3</v>
      </c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65"/>
      <c r="CJ59" s="57">
        <v>4</v>
      </c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65"/>
    </row>
    <row r="60" spans="1:107" ht="39" customHeight="1" thickBot="1">
      <c r="A60" s="10"/>
      <c r="B60" s="115" t="s">
        <v>57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2"/>
      <c r="BH60" s="90" t="s">
        <v>138</v>
      </c>
      <c r="BI60" s="91"/>
      <c r="BJ60" s="91"/>
      <c r="BK60" s="91"/>
      <c r="BL60" s="91"/>
      <c r="BM60" s="91"/>
      <c r="BN60" s="91"/>
      <c r="BO60" s="92"/>
      <c r="BP60" s="93">
        <v>1118</v>
      </c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5"/>
      <c r="CJ60" s="93">
        <v>9716</v>
      </c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6"/>
    </row>
    <row r="62" ht="12" customHeight="1">
      <c r="DC62" s="18" t="s">
        <v>58</v>
      </c>
    </row>
    <row r="64" ht="12.75">
      <c r="DC64" s="18" t="s">
        <v>61</v>
      </c>
    </row>
    <row r="65" spans="1:107" s="32" customFormat="1" ht="15.75" customHeight="1">
      <c r="A65" s="74" t="s">
        <v>62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</row>
    <row r="66" spans="1:107" ht="12.75">
      <c r="A66" s="46" t="s">
        <v>17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8"/>
      <c r="BP66" s="75" t="s">
        <v>59</v>
      </c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7"/>
      <c r="CJ66" s="75" t="s">
        <v>63</v>
      </c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7"/>
    </row>
    <row r="67" spans="1:107" ht="12.75">
      <c r="A67" s="46" t="s">
        <v>22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8"/>
      <c r="BH67" s="46" t="s">
        <v>23</v>
      </c>
      <c r="BI67" s="47"/>
      <c r="BJ67" s="47"/>
      <c r="BK67" s="47"/>
      <c r="BL67" s="47"/>
      <c r="BM67" s="47"/>
      <c r="BN67" s="47"/>
      <c r="BO67" s="48"/>
      <c r="BP67" s="78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80"/>
      <c r="CJ67" s="78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80"/>
    </row>
    <row r="68" spans="1:107" ht="13.5" thickBot="1">
      <c r="A68" s="46">
        <v>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8"/>
      <c r="BH68" s="57">
        <v>2</v>
      </c>
      <c r="BI68" s="58"/>
      <c r="BJ68" s="58"/>
      <c r="BK68" s="58"/>
      <c r="BL68" s="58"/>
      <c r="BM68" s="58"/>
      <c r="BN68" s="58"/>
      <c r="BO68" s="65"/>
      <c r="BP68" s="57">
        <v>3</v>
      </c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65"/>
      <c r="CJ68" s="57">
        <v>4</v>
      </c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65"/>
    </row>
    <row r="69" spans="1:107" ht="12.75">
      <c r="A69" s="8"/>
      <c r="B69" s="104" t="s">
        <v>64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7"/>
      <c r="BH69" s="109" t="s">
        <v>139</v>
      </c>
      <c r="BI69" s="110"/>
      <c r="BJ69" s="110"/>
      <c r="BK69" s="110"/>
      <c r="BL69" s="110"/>
      <c r="BM69" s="110"/>
      <c r="BN69" s="110"/>
      <c r="BO69" s="111"/>
      <c r="BP69" s="106">
        <v>7151</v>
      </c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12"/>
      <c r="CJ69" s="106">
        <v>18653</v>
      </c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8"/>
    </row>
    <row r="70" spans="1:107" ht="12.75">
      <c r="A70" s="10"/>
      <c r="B70" s="60" t="s">
        <v>65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11"/>
      <c r="BH70" s="50"/>
      <c r="BI70" s="51"/>
      <c r="BJ70" s="51"/>
      <c r="BK70" s="51"/>
      <c r="BL70" s="51"/>
      <c r="BM70" s="51"/>
      <c r="BN70" s="51"/>
      <c r="BO70" s="52"/>
      <c r="BP70" s="53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5"/>
      <c r="CJ70" s="53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6"/>
    </row>
    <row r="71" spans="1:107" ht="12.75">
      <c r="A71" s="8"/>
      <c r="B71" s="7"/>
      <c r="C71" s="7"/>
      <c r="D71" s="33" t="s">
        <v>24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7"/>
      <c r="BH71" s="34" t="s">
        <v>140</v>
      </c>
      <c r="BI71" s="63"/>
      <c r="BJ71" s="63"/>
      <c r="BK71" s="63"/>
      <c r="BL71" s="63"/>
      <c r="BM71" s="63"/>
      <c r="BN71" s="63"/>
      <c r="BO71" s="64"/>
      <c r="BP71" s="57">
        <v>4478</v>
      </c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65"/>
      <c r="CJ71" s="57">
        <v>9557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9"/>
    </row>
    <row r="72" spans="1:107" ht="12.75">
      <c r="A72" s="10"/>
      <c r="B72" s="11"/>
      <c r="C72" s="11"/>
      <c r="D72" s="60" t="s">
        <v>66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11"/>
      <c r="BH72" s="50"/>
      <c r="BI72" s="51"/>
      <c r="BJ72" s="51"/>
      <c r="BK72" s="51"/>
      <c r="BL72" s="51"/>
      <c r="BM72" s="51"/>
      <c r="BN72" s="51"/>
      <c r="BO72" s="52"/>
      <c r="BP72" s="53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5"/>
      <c r="CJ72" s="53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6"/>
    </row>
    <row r="73" spans="1:107" ht="12.75">
      <c r="A73" s="10"/>
      <c r="B73" s="11"/>
      <c r="C73" s="11"/>
      <c r="D73" s="60" t="s">
        <v>67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11"/>
      <c r="BH73" s="50" t="s">
        <v>141</v>
      </c>
      <c r="BI73" s="51"/>
      <c r="BJ73" s="51"/>
      <c r="BK73" s="51"/>
      <c r="BL73" s="51"/>
      <c r="BM73" s="51"/>
      <c r="BN73" s="51"/>
      <c r="BO73" s="52"/>
      <c r="BP73" s="53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5"/>
      <c r="CJ73" s="53">
        <v>5135</v>
      </c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6"/>
    </row>
    <row r="74" spans="1:107" ht="12.75">
      <c r="A74" s="10"/>
      <c r="B74" s="11"/>
      <c r="C74" s="11"/>
      <c r="D74" s="60" t="s">
        <v>68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11"/>
      <c r="BH74" s="50" t="s">
        <v>142</v>
      </c>
      <c r="BI74" s="51"/>
      <c r="BJ74" s="51"/>
      <c r="BK74" s="51"/>
      <c r="BL74" s="51"/>
      <c r="BM74" s="51"/>
      <c r="BN74" s="51"/>
      <c r="BO74" s="52"/>
      <c r="BP74" s="53">
        <v>2673</v>
      </c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5"/>
      <c r="CJ74" s="53">
        <v>3961</v>
      </c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6"/>
    </row>
    <row r="75" spans="1:107" ht="12.75">
      <c r="A75" s="10"/>
      <c r="B75" s="60" t="s">
        <v>69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11"/>
      <c r="BH75" s="50" t="s">
        <v>143</v>
      </c>
      <c r="BI75" s="51"/>
      <c r="BJ75" s="51"/>
      <c r="BK75" s="51"/>
      <c r="BL75" s="51"/>
      <c r="BM75" s="51"/>
      <c r="BN75" s="51"/>
      <c r="BO75" s="52"/>
      <c r="BP75" s="53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5"/>
      <c r="CJ75" s="53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6"/>
    </row>
    <row r="76" spans="1:107" ht="12.75">
      <c r="A76" s="8"/>
      <c r="B76" s="7"/>
      <c r="C76" s="7"/>
      <c r="D76" s="33" t="s">
        <v>24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7"/>
      <c r="BH76" s="34" t="s">
        <v>144</v>
      </c>
      <c r="BI76" s="63"/>
      <c r="BJ76" s="63"/>
      <c r="BK76" s="63"/>
      <c r="BL76" s="63"/>
      <c r="BM76" s="63"/>
      <c r="BN76" s="63"/>
      <c r="BO76" s="64"/>
      <c r="BP76" s="57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65"/>
      <c r="CJ76" s="57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</row>
    <row r="77" spans="1:107" ht="12.75">
      <c r="A77" s="10"/>
      <c r="B77" s="11"/>
      <c r="C77" s="11"/>
      <c r="D77" s="60" t="s">
        <v>66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11"/>
      <c r="BH77" s="50"/>
      <c r="BI77" s="51"/>
      <c r="BJ77" s="51"/>
      <c r="BK77" s="51"/>
      <c r="BL77" s="51"/>
      <c r="BM77" s="51"/>
      <c r="BN77" s="51"/>
      <c r="BO77" s="52"/>
      <c r="BP77" s="53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5"/>
      <c r="CJ77" s="53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6"/>
    </row>
    <row r="78" spans="1:107" ht="12.75">
      <c r="A78" s="10"/>
      <c r="B78" s="11"/>
      <c r="C78" s="11"/>
      <c r="D78" s="60" t="s">
        <v>67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11"/>
      <c r="BH78" s="50" t="s">
        <v>145</v>
      </c>
      <c r="BI78" s="51"/>
      <c r="BJ78" s="51"/>
      <c r="BK78" s="51"/>
      <c r="BL78" s="51"/>
      <c r="BM78" s="51"/>
      <c r="BN78" s="51"/>
      <c r="BO78" s="52"/>
      <c r="BP78" s="53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5"/>
      <c r="CJ78" s="53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6"/>
    </row>
    <row r="79" spans="1:107" ht="14.25" customHeight="1" thickBot="1">
      <c r="A79" s="27"/>
      <c r="B79" s="28"/>
      <c r="C79" s="28"/>
      <c r="D79" s="105" t="s">
        <v>68</v>
      </c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29"/>
      <c r="BH79" s="35" t="s">
        <v>146</v>
      </c>
      <c r="BI79" s="36"/>
      <c r="BJ79" s="36"/>
      <c r="BK79" s="36"/>
      <c r="BL79" s="36"/>
      <c r="BM79" s="36"/>
      <c r="BN79" s="36"/>
      <c r="BO79" s="37"/>
      <c r="BP79" s="38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  <c r="CJ79" s="38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66"/>
    </row>
    <row r="80" spans="1:107" ht="12.75">
      <c r="A80" s="10"/>
      <c r="B80" s="60" t="s">
        <v>41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11"/>
      <c r="BH80" s="67" t="s">
        <v>147</v>
      </c>
      <c r="BI80" s="68"/>
      <c r="BJ80" s="68"/>
      <c r="BK80" s="68"/>
      <c r="BL80" s="68"/>
      <c r="BM80" s="68"/>
      <c r="BN80" s="68"/>
      <c r="BO80" s="69"/>
      <c r="BP80" s="70">
        <v>7151</v>
      </c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2"/>
      <c r="CJ80" s="70">
        <v>18653</v>
      </c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3"/>
    </row>
    <row r="81" spans="1:107" ht="12.75">
      <c r="A81" s="8"/>
      <c r="B81" s="104" t="s">
        <v>70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7"/>
      <c r="BH81" s="43" t="s">
        <v>148</v>
      </c>
      <c r="BI81" s="44"/>
      <c r="BJ81" s="44"/>
      <c r="BK81" s="44"/>
      <c r="BL81" s="44"/>
      <c r="BM81" s="44"/>
      <c r="BN81" s="44"/>
      <c r="BO81" s="45"/>
      <c r="BP81" s="46">
        <v>8490</v>
      </c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8"/>
      <c r="CJ81" s="46">
        <v>14355</v>
      </c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9"/>
    </row>
    <row r="82" spans="1:107" ht="12.75">
      <c r="A82" s="10"/>
      <c r="B82" s="60" t="s">
        <v>65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11"/>
      <c r="BH82" s="43"/>
      <c r="BI82" s="44"/>
      <c r="BJ82" s="44"/>
      <c r="BK82" s="44"/>
      <c r="BL82" s="44"/>
      <c r="BM82" s="44"/>
      <c r="BN82" s="44"/>
      <c r="BO82" s="45"/>
      <c r="BP82" s="46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8"/>
      <c r="CJ82" s="46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9"/>
    </row>
    <row r="83" spans="1:107" ht="12.75">
      <c r="A83" s="8"/>
      <c r="B83" s="7"/>
      <c r="C83" s="7"/>
      <c r="D83" s="33" t="s">
        <v>24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7"/>
      <c r="BH83" s="43" t="s">
        <v>149</v>
      </c>
      <c r="BI83" s="44"/>
      <c r="BJ83" s="44"/>
      <c r="BK83" s="44"/>
      <c r="BL83" s="44"/>
      <c r="BM83" s="44"/>
      <c r="BN83" s="44"/>
      <c r="BO83" s="45"/>
      <c r="BP83" s="46">
        <v>432</v>
      </c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8"/>
      <c r="CJ83" s="46">
        <v>1070</v>
      </c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9"/>
    </row>
    <row r="84" spans="1:107" ht="12.75">
      <c r="A84" s="10"/>
      <c r="B84" s="11"/>
      <c r="C84" s="11"/>
      <c r="D84" s="60" t="s">
        <v>71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11"/>
      <c r="BH84" s="43"/>
      <c r="BI84" s="44"/>
      <c r="BJ84" s="44"/>
      <c r="BK84" s="44"/>
      <c r="BL84" s="44"/>
      <c r="BM84" s="44"/>
      <c r="BN84" s="44"/>
      <c r="BO84" s="45"/>
      <c r="BP84" s="46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8"/>
      <c r="CJ84" s="46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9"/>
    </row>
    <row r="85" spans="1:107" ht="12.75">
      <c r="A85" s="10"/>
      <c r="B85" s="11"/>
      <c r="C85" s="11"/>
      <c r="D85" s="60" t="s">
        <v>72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11"/>
      <c r="BH85" s="43" t="s">
        <v>150</v>
      </c>
      <c r="BI85" s="44"/>
      <c r="BJ85" s="44"/>
      <c r="BK85" s="44"/>
      <c r="BL85" s="44"/>
      <c r="BM85" s="44"/>
      <c r="BN85" s="44"/>
      <c r="BO85" s="45"/>
      <c r="BP85" s="46">
        <v>3476</v>
      </c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8"/>
      <c r="CJ85" s="46">
        <v>3656</v>
      </c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9"/>
    </row>
    <row r="86" spans="1:107" ht="12.75">
      <c r="A86" s="10"/>
      <c r="B86" s="11"/>
      <c r="C86" s="11"/>
      <c r="D86" s="60" t="s">
        <v>73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11"/>
      <c r="BH86" s="43" t="s">
        <v>151</v>
      </c>
      <c r="BI86" s="44"/>
      <c r="BJ86" s="44"/>
      <c r="BK86" s="44"/>
      <c r="BL86" s="44"/>
      <c r="BM86" s="44"/>
      <c r="BN86" s="44"/>
      <c r="BO86" s="45"/>
      <c r="BP86" s="46">
        <v>2387</v>
      </c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8"/>
      <c r="CJ86" s="46">
        <v>4828</v>
      </c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9"/>
    </row>
    <row r="87" spans="1:107" ht="12.75">
      <c r="A87" s="10"/>
      <c r="B87" s="11"/>
      <c r="C87" s="11"/>
      <c r="D87" s="60" t="s">
        <v>169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11"/>
      <c r="BH87" s="43" t="s">
        <v>152</v>
      </c>
      <c r="BI87" s="44"/>
      <c r="BJ87" s="44"/>
      <c r="BK87" s="44"/>
      <c r="BL87" s="44"/>
      <c r="BM87" s="44"/>
      <c r="BN87" s="44"/>
      <c r="BO87" s="45"/>
      <c r="BP87" s="46">
        <v>1798</v>
      </c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8"/>
      <c r="CJ87" s="46">
        <v>2344</v>
      </c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9"/>
    </row>
    <row r="88" spans="1:107" ht="12.75">
      <c r="A88" s="10"/>
      <c r="B88" s="11"/>
      <c r="C88" s="11"/>
      <c r="D88" s="60" t="s">
        <v>75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11"/>
      <c r="BH88" s="43" t="s">
        <v>153</v>
      </c>
      <c r="BI88" s="44"/>
      <c r="BJ88" s="44"/>
      <c r="BK88" s="44"/>
      <c r="BL88" s="44"/>
      <c r="BM88" s="44"/>
      <c r="BN88" s="44"/>
      <c r="BO88" s="45"/>
      <c r="BP88" s="46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8"/>
      <c r="CJ88" s="46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9"/>
    </row>
    <row r="89" spans="1:107" ht="12.75">
      <c r="A89" s="10"/>
      <c r="B89" s="11"/>
      <c r="C89" s="11"/>
      <c r="D89" s="60" t="s">
        <v>68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11"/>
      <c r="BH89" s="43" t="s">
        <v>154</v>
      </c>
      <c r="BI89" s="44"/>
      <c r="BJ89" s="44"/>
      <c r="BK89" s="44"/>
      <c r="BL89" s="44"/>
      <c r="BM89" s="44"/>
      <c r="BN89" s="44"/>
      <c r="BO89" s="45"/>
      <c r="BP89" s="46">
        <v>397</v>
      </c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8"/>
      <c r="CJ89" s="46">
        <v>2457</v>
      </c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9"/>
    </row>
    <row r="90" spans="1:107" ht="12.75">
      <c r="A90" s="10"/>
      <c r="B90" s="60" t="s">
        <v>69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11"/>
      <c r="BH90" s="43" t="s">
        <v>155</v>
      </c>
      <c r="BI90" s="44"/>
      <c r="BJ90" s="44"/>
      <c r="BK90" s="44"/>
      <c r="BL90" s="44"/>
      <c r="BM90" s="44"/>
      <c r="BN90" s="44"/>
      <c r="BO90" s="45"/>
      <c r="BP90" s="46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8"/>
      <c r="CJ90" s="46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9"/>
    </row>
    <row r="91" spans="1:107" ht="12.75">
      <c r="A91" s="8"/>
      <c r="B91" s="7"/>
      <c r="C91" s="7"/>
      <c r="D91" s="33" t="s">
        <v>24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7"/>
      <c r="BH91" s="43" t="s">
        <v>156</v>
      </c>
      <c r="BI91" s="44"/>
      <c r="BJ91" s="44"/>
      <c r="BK91" s="44"/>
      <c r="BL91" s="44"/>
      <c r="BM91" s="44"/>
      <c r="BN91" s="44"/>
      <c r="BO91" s="45"/>
      <c r="BP91" s="46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8"/>
      <c r="CJ91" s="46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9"/>
    </row>
    <row r="92" spans="1:107" ht="12.75">
      <c r="A92" s="10"/>
      <c r="B92" s="11"/>
      <c r="C92" s="11"/>
      <c r="D92" s="60" t="s">
        <v>74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11"/>
      <c r="BH92" s="43"/>
      <c r="BI92" s="44"/>
      <c r="BJ92" s="44"/>
      <c r="BK92" s="44"/>
      <c r="BL92" s="44"/>
      <c r="BM92" s="44"/>
      <c r="BN92" s="44"/>
      <c r="BO92" s="45"/>
      <c r="BP92" s="46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8"/>
      <c r="CJ92" s="46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9"/>
    </row>
    <row r="93" spans="1:107" ht="12.75">
      <c r="A93" s="10"/>
      <c r="B93" s="11"/>
      <c r="C93" s="11"/>
      <c r="D93" s="60" t="s">
        <v>75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11"/>
      <c r="BH93" s="43" t="s">
        <v>157</v>
      </c>
      <c r="BI93" s="44"/>
      <c r="BJ93" s="44"/>
      <c r="BK93" s="44"/>
      <c r="BL93" s="44"/>
      <c r="BM93" s="44"/>
      <c r="BN93" s="44"/>
      <c r="BO93" s="45"/>
      <c r="BP93" s="46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8"/>
      <c r="CJ93" s="46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9"/>
    </row>
    <row r="94" spans="1:107" ht="12.75">
      <c r="A94" s="1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11"/>
      <c r="BH94" s="43"/>
      <c r="BI94" s="44"/>
      <c r="BJ94" s="44"/>
      <c r="BK94" s="44"/>
      <c r="BL94" s="44"/>
      <c r="BM94" s="44"/>
      <c r="BN94" s="44"/>
      <c r="BO94" s="45"/>
      <c r="BP94" s="46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8"/>
      <c r="CJ94" s="46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9"/>
    </row>
    <row r="95" spans="1:107" ht="12.75">
      <c r="A95" s="1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11"/>
      <c r="BH95" s="43"/>
      <c r="BI95" s="44"/>
      <c r="BJ95" s="44"/>
      <c r="BK95" s="44"/>
      <c r="BL95" s="44"/>
      <c r="BM95" s="44"/>
      <c r="BN95" s="44"/>
      <c r="BO95" s="45"/>
      <c r="BP95" s="46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8"/>
      <c r="CJ95" s="46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9"/>
    </row>
    <row r="96" spans="1:107" ht="13.5" thickBot="1">
      <c r="A96" s="1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11"/>
      <c r="BH96" s="97"/>
      <c r="BI96" s="98"/>
      <c r="BJ96" s="98"/>
      <c r="BK96" s="98"/>
      <c r="BL96" s="98"/>
      <c r="BM96" s="98"/>
      <c r="BN96" s="98"/>
      <c r="BO96" s="99"/>
      <c r="BP96" s="100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2"/>
      <c r="CJ96" s="100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3"/>
    </row>
    <row r="97" spans="1:107" ht="13.5" thickBot="1">
      <c r="A97" s="10"/>
      <c r="B97" s="60" t="s">
        <v>41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11"/>
      <c r="BH97" s="90" t="s">
        <v>158</v>
      </c>
      <c r="BI97" s="91"/>
      <c r="BJ97" s="91"/>
      <c r="BK97" s="91"/>
      <c r="BL97" s="91"/>
      <c r="BM97" s="91"/>
      <c r="BN97" s="91"/>
      <c r="BO97" s="92"/>
      <c r="BP97" s="93">
        <v>8490</v>
      </c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5"/>
      <c r="CJ97" s="93">
        <v>14355</v>
      </c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6"/>
    </row>
    <row r="98" ht="8.25" customHeight="1"/>
    <row r="99" spans="1:107" s="32" customFormat="1" ht="15.75" customHeight="1">
      <c r="A99" s="74" t="s">
        <v>76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</row>
    <row r="100" spans="1:107" ht="12.75">
      <c r="A100" s="46" t="s">
        <v>17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8"/>
      <c r="BP100" s="84" t="s">
        <v>77</v>
      </c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6"/>
      <c r="CJ100" s="84" t="s">
        <v>78</v>
      </c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6"/>
    </row>
    <row r="101" spans="1:107" ht="12.75">
      <c r="A101" s="46" t="s">
        <v>22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8"/>
      <c r="BH101" s="46" t="s">
        <v>23</v>
      </c>
      <c r="BI101" s="47"/>
      <c r="BJ101" s="47"/>
      <c r="BK101" s="47"/>
      <c r="BL101" s="47"/>
      <c r="BM101" s="47"/>
      <c r="BN101" s="47"/>
      <c r="BO101" s="48"/>
      <c r="BP101" s="87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9"/>
      <c r="CJ101" s="87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9"/>
    </row>
    <row r="102" spans="1:107" ht="13.5" thickBot="1">
      <c r="A102" s="46">
        <v>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8"/>
      <c r="BH102" s="57">
        <v>2</v>
      </c>
      <c r="BI102" s="58"/>
      <c r="BJ102" s="58"/>
      <c r="BK102" s="58"/>
      <c r="BL102" s="58"/>
      <c r="BM102" s="58"/>
      <c r="BN102" s="58"/>
      <c r="BO102" s="65"/>
      <c r="BP102" s="57">
        <v>3</v>
      </c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65"/>
      <c r="CJ102" s="57">
        <v>4</v>
      </c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65"/>
    </row>
    <row r="103" spans="1:107" ht="12.75">
      <c r="A103" s="13"/>
      <c r="B103" s="83" t="s">
        <v>79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14"/>
      <c r="BH103" s="67" t="s">
        <v>159</v>
      </c>
      <c r="BI103" s="68"/>
      <c r="BJ103" s="68"/>
      <c r="BK103" s="68"/>
      <c r="BL103" s="68"/>
      <c r="BM103" s="68"/>
      <c r="BN103" s="68"/>
      <c r="BO103" s="69"/>
      <c r="BP103" s="70">
        <f>49143+550</f>
        <v>49693</v>
      </c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2"/>
      <c r="CJ103" s="70">
        <v>30421</v>
      </c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2"/>
    </row>
    <row r="104" spans="1:107" ht="12.75">
      <c r="A104" s="13"/>
      <c r="B104" s="83" t="s">
        <v>80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14"/>
      <c r="BH104" s="43" t="s">
        <v>160</v>
      </c>
      <c r="BI104" s="44"/>
      <c r="BJ104" s="44"/>
      <c r="BK104" s="44"/>
      <c r="BL104" s="44"/>
      <c r="BM104" s="44"/>
      <c r="BN104" s="44"/>
      <c r="BO104" s="45"/>
      <c r="BP104" s="46">
        <f>37393+9478</f>
        <v>46871</v>
      </c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8"/>
      <c r="CJ104" s="46">
        <v>34145</v>
      </c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8"/>
    </row>
    <row r="105" spans="1:107" ht="12.75">
      <c r="A105" s="13"/>
      <c r="B105" s="83" t="s">
        <v>104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14"/>
      <c r="BH105" s="43" t="s">
        <v>161</v>
      </c>
      <c r="BI105" s="44"/>
      <c r="BJ105" s="44"/>
      <c r="BK105" s="44"/>
      <c r="BL105" s="44"/>
      <c r="BM105" s="44"/>
      <c r="BN105" s="44"/>
      <c r="BO105" s="45"/>
      <c r="BP105" s="46">
        <f>9560+1420</f>
        <v>10980</v>
      </c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8"/>
      <c r="CJ105" s="46">
        <v>8322</v>
      </c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8"/>
    </row>
    <row r="106" spans="1:107" ht="12.75">
      <c r="A106" s="13"/>
      <c r="B106" s="83" t="s">
        <v>81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14"/>
      <c r="BH106" s="43" t="s">
        <v>162</v>
      </c>
      <c r="BI106" s="44"/>
      <c r="BJ106" s="44"/>
      <c r="BK106" s="44"/>
      <c r="BL106" s="44"/>
      <c r="BM106" s="44"/>
      <c r="BN106" s="44"/>
      <c r="BO106" s="45"/>
      <c r="BP106" s="46">
        <f>3722+257</f>
        <v>3979</v>
      </c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8"/>
      <c r="CJ106" s="46">
        <v>2627</v>
      </c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8"/>
    </row>
    <row r="107" spans="1:107" ht="12.75">
      <c r="A107" s="13"/>
      <c r="B107" s="83" t="s">
        <v>82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14"/>
      <c r="BH107" s="43" t="s">
        <v>163</v>
      </c>
      <c r="BI107" s="44"/>
      <c r="BJ107" s="44"/>
      <c r="BK107" s="44"/>
      <c r="BL107" s="44"/>
      <c r="BM107" s="44"/>
      <c r="BN107" s="44"/>
      <c r="BO107" s="45"/>
      <c r="BP107" s="46">
        <f>40302+2295</f>
        <v>42597</v>
      </c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8"/>
      <c r="CJ107" s="46">
        <v>34838</v>
      </c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8"/>
    </row>
    <row r="108" spans="1:107" ht="12.75">
      <c r="A108" s="13"/>
      <c r="B108" s="83" t="s">
        <v>83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14"/>
      <c r="BH108" s="43" t="s">
        <v>164</v>
      </c>
      <c r="BI108" s="44"/>
      <c r="BJ108" s="44"/>
      <c r="BK108" s="44"/>
      <c r="BL108" s="44"/>
      <c r="BM108" s="44"/>
      <c r="BN108" s="44"/>
      <c r="BO108" s="45"/>
      <c r="BP108" s="46">
        <f>BP103+BP104+BP105+BP106+BP107</f>
        <v>154120</v>
      </c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8"/>
      <c r="CJ108" s="46">
        <v>110353</v>
      </c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8"/>
    </row>
    <row r="109" spans="1:107" ht="12.75">
      <c r="A109" s="8"/>
      <c r="B109" s="33" t="s">
        <v>84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7"/>
      <c r="BH109" s="34" t="s">
        <v>165</v>
      </c>
      <c r="BI109" s="63"/>
      <c r="BJ109" s="63"/>
      <c r="BK109" s="63"/>
      <c r="BL109" s="63"/>
      <c r="BM109" s="63"/>
      <c r="BN109" s="63"/>
      <c r="BO109" s="64"/>
      <c r="BP109" s="57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65"/>
      <c r="CJ109" s="57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65"/>
    </row>
    <row r="110" spans="1:107" ht="12.75">
      <c r="A110" s="10"/>
      <c r="B110" s="11"/>
      <c r="C110" s="11"/>
      <c r="D110" s="60" t="s">
        <v>85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11"/>
      <c r="BH110" s="50"/>
      <c r="BI110" s="51"/>
      <c r="BJ110" s="51"/>
      <c r="BK110" s="51"/>
      <c r="BL110" s="51"/>
      <c r="BM110" s="51"/>
      <c r="BN110" s="51"/>
      <c r="BO110" s="52"/>
      <c r="BP110" s="53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5"/>
      <c r="CJ110" s="53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5"/>
    </row>
    <row r="111" spans="1:107" ht="12.75">
      <c r="A111" s="10"/>
      <c r="B111" s="11"/>
      <c r="C111" s="11"/>
      <c r="D111" s="60" t="s">
        <v>86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11"/>
      <c r="BH111" s="50" t="s">
        <v>166</v>
      </c>
      <c r="BI111" s="51"/>
      <c r="BJ111" s="51"/>
      <c r="BK111" s="51"/>
      <c r="BL111" s="51"/>
      <c r="BM111" s="51"/>
      <c r="BN111" s="51"/>
      <c r="BO111" s="52"/>
      <c r="BP111" s="53">
        <v>69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5"/>
      <c r="CJ111" s="82" t="s">
        <v>181</v>
      </c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2"/>
    </row>
    <row r="112" spans="1:107" ht="14.25" customHeight="1" thickBot="1">
      <c r="A112" s="10"/>
      <c r="B112" s="11"/>
      <c r="C112" s="11"/>
      <c r="D112" s="81" t="s">
        <v>87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11"/>
      <c r="BH112" s="35" t="s">
        <v>167</v>
      </c>
      <c r="BI112" s="36"/>
      <c r="BJ112" s="36"/>
      <c r="BK112" s="36"/>
      <c r="BL112" s="36"/>
      <c r="BM112" s="36"/>
      <c r="BN112" s="36"/>
      <c r="BO112" s="37"/>
      <c r="BP112" s="38" t="s">
        <v>168</v>
      </c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40"/>
      <c r="CJ112" s="38" t="s">
        <v>168</v>
      </c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66"/>
    </row>
    <row r="114" ht="12.75">
      <c r="DC114" s="18" t="s">
        <v>88</v>
      </c>
    </row>
    <row r="115" spans="1:107" s="32" customFormat="1" ht="15.75" customHeight="1">
      <c r="A115" s="74" t="s">
        <v>89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</row>
    <row r="116" spans="1:107" ht="12.75">
      <c r="A116" s="46" t="s">
        <v>17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8"/>
      <c r="BP116" s="75" t="s">
        <v>59</v>
      </c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7"/>
      <c r="CJ116" s="75" t="s">
        <v>60</v>
      </c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7"/>
    </row>
    <row r="117" spans="1:107" ht="12.75">
      <c r="A117" s="46" t="s">
        <v>22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8"/>
      <c r="BH117" s="46" t="s">
        <v>23</v>
      </c>
      <c r="BI117" s="47"/>
      <c r="BJ117" s="47"/>
      <c r="BK117" s="47"/>
      <c r="BL117" s="47"/>
      <c r="BM117" s="47"/>
      <c r="BN117" s="47"/>
      <c r="BO117" s="48"/>
      <c r="BP117" s="78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80"/>
      <c r="CJ117" s="78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80"/>
    </row>
    <row r="118" spans="1:107" ht="13.5" thickBot="1">
      <c r="A118" s="46">
        <v>1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8"/>
      <c r="BH118" s="57">
        <v>2</v>
      </c>
      <c r="BI118" s="58"/>
      <c r="BJ118" s="58"/>
      <c r="BK118" s="58"/>
      <c r="BL118" s="58"/>
      <c r="BM118" s="58"/>
      <c r="BN118" s="58"/>
      <c r="BO118" s="65"/>
      <c r="BP118" s="57">
        <v>3</v>
      </c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65"/>
      <c r="CJ118" s="57">
        <v>4</v>
      </c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65"/>
    </row>
    <row r="119" spans="1:107" ht="12.75">
      <c r="A119" s="10"/>
      <c r="B119" s="60" t="s">
        <v>90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11"/>
      <c r="BH119" s="67" t="s">
        <v>170</v>
      </c>
      <c r="BI119" s="68"/>
      <c r="BJ119" s="68"/>
      <c r="BK119" s="68"/>
      <c r="BL119" s="68"/>
      <c r="BM119" s="68"/>
      <c r="BN119" s="68"/>
      <c r="BO119" s="69"/>
      <c r="BP119" s="70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2"/>
      <c r="CJ119" s="70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3"/>
    </row>
    <row r="120" spans="1:107" ht="12.75">
      <c r="A120" s="8"/>
      <c r="B120" s="7"/>
      <c r="C120" s="7"/>
      <c r="D120" s="33" t="s">
        <v>24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7"/>
      <c r="BH120" s="34"/>
      <c r="BI120" s="63"/>
      <c r="BJ120" s="63"/>
      <c r="BK120" s="63"/>
      <c r="BL120" s="63"/>
      <c r="BM120" s="63"/>
      <c r="BN120" s="63"/>
      <c r="BO120" s="64"/>
      <c r="BP120" s="57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65"/>
      <c r="CJ120" s="57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9"/>
    </row>
    <row r="121" spans="1:107" ht="12.75">
      <c r="A121" s="10"/>
      <c r="B121" s="11"/>
      <c r="C121" s="11"/>
      <c r="D121" s="60" t="s">
        <v>91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11"/>
      <c r="BH121" s="50"/>
      <c r="BI121" s="51"/>
      <c r="BJ121" s="51"/>
      <c r="BK121" s="51"/>
      <c r="BL121" s="51"/>
      <c r="BM121" s="51"/>
      <c r="BN121" s="51"/>
      <c r="BO121" s="52"/>
      <c r="BP121" s="53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5"/>
      <c r="CJ121" s="53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6"/>
    </row>
    <row r="122" spans="1:107" ht="12.75">
      <c r="A122" s="10"/>
      <c r="B122" s="60" t="s">
        <v>92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11"/>
      <c r="BH122" s="50" t="s">
        <v>171</v>
      </c>
      <c r="BI122" s="51"/>
      <c r="BJ122" s="51"/>
      <c r="BK122" s="51"/>
      <c r="BL122" s="51"/>
      <c r="BM122" s="51"/>
      <c r="BN122" s="51"/>
      <c r="BO122" s="52"/>
      <c r="BP122" s="53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5"/>
      <c r="CJ122" s="53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6"/>
    </row>
    <row r="123" spans="1:107" ht="12.75">
      <c r="A123" s="8"/>
      <c r="B123" s="7"/>
      <c r="C123" s="7"/>
      <c r="D123" s="33" t="s">
        <v>93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7"/>
      <c r="BH123" s="34"/>
      <c r="BI123" s="63"/>
      <c r="BJ123" s="63"/>
      <c r="BK123" s="63"/>
      <c r="BL123" s="63"/>
      <c r="BM123" s="63"/>
      <c r="BN123" s="63"/>
      <c r="BO123" s="64"/>
      <c r="BP123" s="57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65"/>
      <c r="CJ123" s="57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9"/>
    </row>
    <row r="124" spans="1:107" ht="12.75">
      <c r="A124" s="10"/>
      <c r="B124" s="11"/>
      <c r="C124" s="11"/>
      <c r="D124" s="60" t="s">
        <v>94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11"/>
      <c r="BH124" s="50"/>
      <c r="BI124" s="51"/>
      <c r="BJ124" s="51"/>
      <c r="BK124" s="51"/>
      <c r="BL124" s="51"/>
      <c r="BM124" s="51"/>
      <c r="BN124" s="51"/>
      <c r="BO124" s="52"/>
      <c r="BP124" s="53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5"/>
      <c r="CJ124" s="53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6"/>
    </row>
    <row r="125" spans="1:107" ht="12.75">
      <c r="A125" s="10"/>
      <c r="B125" s="11"/>
      <c r="C125" s="11"/>
      <c r="D125" s="60" t="s">
        <v>95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11"/>
      <c r="BH125" s="50"/>
      <c r="BI125" s="51"/>
      <c r="BJ125" s="51"/>
      <c r="BK125" s="51"/>
      <c r="BL125" s="51"/>
      <c r="BM125" s="51"/>
      <c r="BN125" s="51"/>
      <c r="BO125" s="52"/>
      <c r="BP125" s="53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5"/>
      <c r="CJ125" s="53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6"/>
    </row>
    <row r="126" spans="1:107" ht="12.75">
      <c r="A126" s="10"/>
      <c r="B126" s="11"/>
      <c r="C126" s="11"/>
      <c r="D126" s="60" t="s">
        <v>96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11"/>
      <c r="BH126" s="50"/>
      <c r="BI126" s="51"/>
      <c r="BJ126" s="51"/>
      <c r="BK126" s="51"/>
      <c r="BL126" s="51"/>
      <c r="BM126" s="51"/>
      <c r="BN126" s="51"/>
      <c r="BO126" s="52"/>
      <c r="BP126" s="53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5"/>
      <c r="CJ126" s="53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6"/>
    </row>
    <row r="127" spans="1:107" ht="12.75">
      <c r="A127" s="1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11"/>
      <c r="BH127" s="50"/>
      <c r="BI127" s="51"/>
      <c r="BJ127" s="51"/>
      <c r="BK127" s="51"/>
      <c r="BL127" s="51"/>
      <c r="BM127" s="51"/>
      <c r="BN127" s="51"/>
      <c r="BO127" s="52"/>
      <c r="BP127" s="53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5"/>
      <c r="CJ127" s="53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6"/>
    </row>
    <row r="128" spans="1:107" ht="12.75">
      <c r="A128" s="1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11"/>
      <c r="BH128" s="50"/>
      <c r="BI128" s="51"/>
      <c r="BJ128" s="51"/>
      <c r="BK128" s="51"/>
      <c r="BL128" s="51"/>
      <c r="BM128" s="51"/>
      <c r="BN128" s="51"/>
      <c r="BO128" s="52"/>
      <c r="BP128" s="53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5"/>
      <c r="CJ128" s="53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6"/>
    </row>
    <row r="129" spans="1:107" ht="12.75">
      <c r="A129" s="10"/>
      <c r="B129" s="60" t="s">
        <v>97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11"/>
      <c r="BH129" s="50" t="s">
        <v>172</v>
      </c>
      <c r="BI129" s="51"/>
      <c r="BJ129" s="51"/>
      <c r="BK129" s="51"/>
      <c r="BL129" s="51"/>
      <c r="BM129" s="51"/>
      <c r="BN129" s="51"/>
      <c r="BO129" s="52"/>
      <c r="BP129" s="53">
        <v>131656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5"/>
      <c r="CJ129" s="53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6"/>
    </row>
    <row r="130" spans="1:107" ht="12.75">
      <c r="A130" s="8"/>
      <c r="B130" s="7"/>
      <c r="C130" s="7"/>
      <c r="D130" s="33" t="s">
        <v>24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7"/>
      <c r="BH130" s="34" t="s">
        <v>173</v>
      </c>
      <c r="BI130" s="63"/>
      <c r="BJ130" s="63"/>
      <c r="BK130" s="63"/>
      <c r="BL130" s="63"/>
      <c r="BM130" s="63"/>
      <c r="BN130" s="63"/>
      <c r="BO130" s="64"/>
      <c r="BP130" s="57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65"/>
      <c r="CJ130" s="57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9"/>
    </row>
    <row r="131" spans="1:107" ht="12.75">
      <c r="A131" s="10"/>
      <c r="B131" s="11"/>
      <c r="C131" s="11"/>
      <c r="D131" s="60" t="s">
        <v>91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11"/>
      <c r="BH131" s="50"/>
      <c r="BI131" s="51"/>
      <c r="BJ131" s="51"/>
      <c r="BK131" s="51"/>
      <c r="BL131" s="51"/>
      <c r="BM131" s="51"/>
      <c r="BN131" s="51"/>
      <c r="BO131" s="52"/>
      <c r="BP131" s="53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5"/>
      <c r="CJ131" s="53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6"/>
    </row>
    <row r="132" spans="1:107" ht="12.75">
      <c r="A132" s="10"/>
      <c r="B132" s="60" t="s">
        <v>98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11"/>
      <c r="BH132" s="50" t="s">
        <v>174</v>
      </c>
      <c r="BI132" s="51"/>
      <c r="BJ132" s="51"/>
      <c r="BK132" s="51"/>
      <c r="BL132" s="51"/>
      <c r="BM132" s="51"/>
      <c r="BN132" s="51"/>
      <c r="BO132" s="52"/>
      <c r="BP132" s="53">
        <v>43844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5"/>
      <c r="CJ132" s="53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6"/>
    </row>
    <row r="133" spans="1:107" ht="12.75">
      <c r="A133" s="8"/>
      <c r="B133" s="7"/>
      <c r="C133" s="7"/>
      <c r="D133" s="33" t="s">
        <v>93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7"/>
      <c r="BH133" s="34" t="s">
        <v>175</v>
      </c>
      <c r="BI133" s="63"/>
      <c r="BJ133" s="63"/>
      <c r="BK133" s="63"/>
      <c r="BL133" s="63"/>
      <c r="BM133" s="63"/>
      <c r="BN133" s="63"/>
      <c r="BO133" s="64"/>
      <c r="BP133" s="57">
        <v>43844</v>
      </c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65"/>
      <c r="CJ133" s="57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9"/>
    </row>
    <row r="134" spans="1:107" ht="12.75">
      <c r="A134" s="10"/>
      <c r="B134" s="11"/>
      <c r="C134" s="11"/>
      <c r="D134" s="60" t="s">
        <v>94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11"/>
      <c r="BH134" s="50"/>
      <c r="BI134" s="51"/>
      <c r="BJ134" s="51"/>
      <c r="BK134" s="51"/>
      <c r="BL134" s="51"/>
      <c r="BM134" s="51"/>
      <c r="BN134" s="51"/>
      <c r="BO134" s="52"/>
      <c r="BP134" s="53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5"/>
      <c r="CJ134" s="53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6"/>
    </row>
    <row r="135" spans="1:107" ht="12.75">
      <c r="A135" s="10"/>
      <c r="B135" s="11"/>
      <c r="C135" s="11"/>
      <c r="D135" s="60" t="s">
        <v>95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11"/>
      <c r="BH135" s="50"/>
      <c r="BI135" s="51"/>
      <c r="BJ135" s="51"/>
      <c r="BK135" s="51"/>
      <c r="BL135" s="51"/>
      <c r="BM135" s="51"/>
      <c r="BN135" s="51"/>
      <c r="BO135" s="52"/>
      <c r="BP135" s="53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5"/>
      <c r="CJ135" s="53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6"/>
    </row>
    <row r="136" spans="1:107" ht="12.75">
      <c r="A136" s="10"/>
      <c r="B136" s="11"/>
      <c r="C136" s="11"/>
      <c r="D136" s="60" t="s">
        <v>96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11"/>
      <c r="BH136" s="50"/>
      <c r="BI136" s="51"/>
      <c r="BJ136" s="51"/>
      <c r="BK136" s="51"/>
      <c r="BL136" s="51"/>
      <c r="BM136" s="51"/>
      <c r="BN136" s="51"/>
      <c r="BO136" s="52"/>
      <c r="BP136" s="53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5"/>
      <c r="CJ136" s="53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6"/>
    </row>
    <row r="137" spans="1:107" ht="12.75">
      <c r="A137" s="1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11"/>
      <c r="BH137" s="50"/>
      <c r="BI137" s="51"/>
      <c r="BJ137" s="51"/>
      <c r="BK137" s="51"/>
      <c r="BL137" s="51"/>
      <c r="BM137" s="51"/>
      <c r="BN137" s="51"/>
      <c r="BO137" s="52"/>
      <c r="BP137" s="53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5"/>
      <c r="CJ137" s="53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6"/>
    </row>
    <row r="138" spans="1:107" ht="13.5" thickBot="1">
      <c r="A138" s="1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11"/>
      <c r="BH138" s="35"/>
      <c r="BI138" s="36"/>
      <c r="BJ138" s="36"/>
      <c r="BK138" s="36"/>
      <c r="BL138" s="36"/>
      <c r="BM138" s="36"/>
      <c r="BN138" s="36"/>
      <c r="BO138" s="37"/>
      <c r="BP138" s="38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40"/>
      <c r="CJ138" s="38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66"/>
    </row>
    <row r="139" ht="8.25" customHeight="1"/>
    <row r="142" spans="1:107" ht="12.75">
      <c r="A142" s="1" t="s">
        <v>99</v>
      </c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24"/>
      <c r="AA142" s="54" t="s">
        <v>176</v>
      </c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24"/>
      <c r="BD142" s="1" t="s">
        <v>100</v>
      </c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24"/>
      <c r="CI142" s="54" t="s">
        <v>177</v>
      </c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</row>
    <row r="143" spans="15:107" s="30" customFormat="1" ht="11.25">
      <c r="O143" s="62" t="s">
        <v>101</v>
      </c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31"/>
      <c r="AA143" s="62" t="s">
        <v>102</v>
      </c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31"/>
      <c r="BW143" s="62" t="s">
        <v>101</v>
      </c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31"/>
      <c r="CI143" s="62" t="s">
        <v>102</v>
      </c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</row>
    <row r="145" spans="2:37" ht="12.75">
      <c r="B145" s="18" t="s">
        <v>103</v>
      </c>
      <c r="C145" s="51" t="s">
        <v>182</v>
      </c>
      <c r="D145" s="51"/>
      <c r="E145" s="51"/>
      <c r="F145" s="51"/>
      <c r="G145" s="1" t="s">
        <v>103</v>
      </c>
      <c r="J145" s="54" t="s">
        <v>178</v>
      </c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61">
        <v>200</v>
      </c>
      <c r="AD145" s="61"/>
      <c r="AE145" s="61"/>
      <c r="AF145" s="61"/>
      <c r="AG145" s="61"/>
      <c r="AH145" s="51" t="s">
        <v>179</v>
      </c>
      <c r="AI145" s="51"/>
      <c r="AJ145" s="51"/>
      <c r="AK145" s="1" t="s">
        <v>1</v>
      </c>
    </row>
  </sheetData>
  <mergeCells count="473"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5:DC15"/>
    <mergeCell ref="A16:AL16"/>
    <mergeCell ref="AM16:BE17"/>
    <mergeCell ref="BF16:BT17"/>
    <mergeCell ref="BU16:CJ17"/>
    <mergeCell ref="CK16:DC17"/>
    <mergeCell ref="A17:AE17"/>
    <mergeCell ref="AF17:AL17"/>
    <mergeCell ref="A18:AE18"/>
    <mergeCell ref="AF18:AL18"/>
    <mergeCell ref="AM18:BE18"/>
    <mergeCell ref="BF18:BT18"/>
    <mergeCell ref="BU18:CJ18"/>
    <mergeCell ref="CK18:DC18"/>
    <mergeCell ref="B19:AD19"/>
    <mergeCell ref="AF19:AL19"/>
    <mergeCell ref="AM19:BE19"/>
    <mergeCell ref="BF19:BT19"/>
    <mergeCell ref="BU19:BV19"/>
    <mergeCell ref="BW19:CH19"/>
    <mergeCell ref="CI19:CJ19"/>
    <mergeCell ref="CK19:DC19"/>
    <mergeCell ref="B20:AD20"/>
    <mergeCell ref="AF20:AL20"/>
    <mergeCell ref="AM20:BE20"/>
    <mergeCell ref="BF20:BT20"/>
    <mergeCell ref="BU20:BV20"/>
    <mergeCell ref="BW20:CH20"/>
    <mergeCell ref="CI20:CJ20"/>
    <mergeCell ref="CK20:DC20"/>
    <mergeCell ref="B21:AD21"/>
    <mergeCell ref="AF21:AL21"/>
    <mergeCell ref="AM21:BE21"/>
    <mergeCell ref="BF21:BT21"/>
    <mergeCell ref="BU21:BV21"/>
    <mergeCell ref="BW21:CH21"/>
    <mergeCell ref="CI21:CJ21"/>
    <mergeCell ref="CK21:DC21"/>
    <mergeCell ref="B22:AD22"/>
    <mergeCell ref="AF22:AL22"/>
    <mergeCell ref="AM22:BE22"/>
    <mergeCell ref="BF22:BT22"/>
    <mergeCell ref="BU22:BV22"/>
    <mergeCell ref="BW22:CH22"/>
    <mergeCell ref="CI22:CJ22"/>
    <mergeCell ref="CK22:DC22"/>
    <mergeCell ref="B23:AD23"/>
    <mergeCell ref="AF23:AL23"/>
    <mergeCell ref="AM23:BE23"/>
    <mergeCell ref="BF23:BT23"/>
    <mergeCell ref="BU23:BV23"/>
    <mergeCell ref="BW23:CH23"/>
    <mergeCell ref="CI23:CJ23"/>
    <mergeCell ref="CK23:DC23"/>
    <mergeCell ref="B24:AD24"/>
    <mergeCell ref="AF24:AL24"/>
    <mergeCell ref="AM24:BE24"/>
    <mergeCell ref="BF24:BT24"/>
    <mergeCell ref="BU24:BV24"/>
    <mergeCell ref="BW24:CH24"/>
    <mergeCell ref="CI24:CJ24"/>
    <mergeCell ref="CK24:DC24"/>
    <mergeCell ref="B25:AD25"/>
    <mergeCell ref="AF25:AL25"/>
    <mergeCell ref="AM25:BE25"/>
    <mergeCell ref="BF25:BT25"/>
    <mergeCell ref="BU25:BV25"/>
    <mergeCell ref="BW25:CH25"/>
    <mergeCell ref="CI25:CJ25"/>
    <mergeCell ref="CK25:DC25"/>
    <mergeCell ref="B26:AD26"/>
    <mergeCell ref="AF26:AL26"/>
    <mergeCell ref="AM26:BE26"/>
    <mergeCell ref="BF26:BT26"/>
    <mergeCell ref="BU26:BV26"/>
    <mergeCell ref="BW26:CH26"/>
    <mergeCell ref="CI26:CJ26"/>
    <mergeCell ref="CK26:DC26"/>
    <mergeCell ref="AF27:AL27"/>
    <mergeCell ref="AM27:BE27"/>
    <mergeCell ref="BF27:BT27"/>
    <mergeCell ref="B27:AE27"/>
    <mergeCell ref="BU27:BV27"/>
    <mergeCell ref="BW27:CH27"/>
    <mergeCell ref="CI27:CJ27"/>
    <mergeCell ref="CK27:DC27"/>
    <mergeCell ref="B28:AD28"/>
    <mergeCell ref="AF28:AL28"/>
    <mergeCell ref="AM28:BE28"/>
    <mergeCell ref="BF28:BT28"/>
    <mergeCell ref="BU28:BV28"/>
    <mergeCell ref="BW28:CH28"/>
    <mergeCell ref="CI28:CJ28"/>
    <mergeCell ref="CK28:DC28"/>
    <mergeCell ref="CK29:DC29"/>
    <mergeCell ref="B29:AD29"/>
    <mergeCell ref="AF29:AL29"/>
    <mergeCell ref="AM29:BE29"/>
    <mergeCell ref="BF29:BT29"/>
    <mergeCell ref="BU30:BV30"/>
    <mergeCell ref="BW30:CH30"/>
    <mergeCell ref="CI30:CJ30"/>
    <mergeCell ref="BU29:BV29"/>
    <mergeCell ref="BW29:CH29"/>
    <mergeCell ref="CI29:CJ29"/>
    <mergeCell ref="CK30:DC30"/>
    <mergeCell ref="CJ32:DC33"/>
    <mergeCell ref="A33:BG33"/>
    <mergeCell ref="BH33:BO33"/>
    <mergeCell ref="B30:AD30"/>
    <mergeCell ref="AF30:AL30"/>
    <mergeCell ref="AM30:BE30"/>
    <mergeCell ref="BF30:BT30"/>
    <mergeCell ref="A32:BO32"/>
    <mergeCell ref="BP32:CI33"/>
    <mergeCell ref="A34:BG34"/>
    <mergeCell ref="BH34:BO34"/>
    <mergeCell ref="BP34:CI34"/>
    <mergeCell ref="CJ34:DC34"/>
    <mergeCell ref="BH35:BO35"/>
    <mergeCell ref="BP35:CI35"/>
    <mergeCell ref="CJ35:DC35"/>
    <mergeCell ref="D36:BF36"/>
    <mergeCell ref="BH36:BO37"/>
    <mergeCell ref="BP36:CI37"/>
    <mergeCell ref="CJ36:DC37"/>
    <mergeCell ref="F37:BF37"/>
    <mergeCell ref="B35:BF35"/>
    <mergeCell ref="BH40:BO40"/>
    <mergeCell ref="BP40:CI40"/>
    <mergeCell ref="CJ40:DC40"/>
    <mergeCell ref="BH38:BO38"/>
    <mergeCell ref="BP38:CI38"/>
    <mergeCell ref="CJ38:DC38"/>
    <mergeCell ref="CJ39:DC39"/>
    <mergeCell ref="BH39:BO39"/>
    <mergeCell ref="BP39:CI39"/>
    <mergeCell ref="CJ41:DC42"/>
    <mergeCell ref="F42:BF42"/>
    <mergeCell ref="F43:BF43"/>
    <mergeCell ref="BH43:BO43"/>
    <mergeCell ref="BP43:CI43"/>
    <mergeCell ref="CJ43:DC43"/>
    <mergeCell ref="D41:BF41"/>
    <mergeCell ref="BH41:BO42"/>
    <mergeCell ref="BP41:CI42"/>
    <mergeCell ref="BH45:BO45"/>
    <mergeCell ref="BP45:CI45"/>
    <mergeCell ref="CJ45:DC45"/>
    <mergeCell ref="B44:BF44"/>
    <mergeCell ref="BH44:BO44"/>
    <mergeCell ref="BP44:CI44"/>
    <mergeCell ref="CJ44:DC44"/>
    <mergeCell ref="B45:BF45"/>
    <mergeCell ref="BH47:BO47"/>
    <mergeCell ref="BP47:CI47"/>
    <mergeCell ref="CJ47:DC47"/>
    <mergeCell ref="B46:BF46"/>
    <mergeCell ref="BH46:BO46"/>
    <mergeCell ref="BP46:CI46"/>
    <mergeCell ref="CJ46:DC46"/>
    <mergeCell ref="BH50:BO50"/>
    <mergeCell ref="BP50:CI50"/>
    <mergeCell ref="CJ50:DC50"/>
    <mergeCell ref="D48:BF48"/>
    <mergeCell ref="BH48:BO49"/>
    <mergeCell ref="BP48:CI49"/>
    <mergeCell ref="CJ48:DC49"/>
    <mergeCell ref="F49:BF49"/>
    <mergeCell ref="BH52:BO52"/>
    <mergeCell ref="BP52:CI52"/>
    <mergeCell ref="CJ52:DC52"/>
    <mergeCell ref="B51:BF51"/>
    <mergeCell ref="BH51:BO51"/>
    <mergeCell ref="BP51:CI51"/>
    <mergeCell ref="CJ51:DC51"/>
    <mergeCell ref="BH57:BO57"/>
    <mergeCell ref="BP57:CI57"/>
    <mergeCell ref="CJ57:DC57"/>
    <mergeCell ref="BH53:BO53"/>
    <mergeCell ref="BP53:CI53"/>
    <mergeCell ref="CJ53:DC53"/>
    <mergeCell ref="BH54:BO54"/>
    <mergeCell ref="BP54:CI54"/>
    <mergeCell ref="CJ54:DC54"/>
    <mergeCell ref="BH55:BO55"/>
    <mergeCell ref="BH56:BO56"/>
    <mergeCell ref="BP56:CI56"/>
    <mergeCell ref="CJ56:DC56"/>
    <mergeCell ref="CJ55:DC55"/>
    <mergeCell ref="BP55:CI55"/>
    <mergeCell ref="BH58:BO58"/>
    <mergeCell ref="BP58:CI58"/>
    <mergeCell ref="CJ58:DC58"/>
    <mergeCell ref="BH59:BO59"/>
    <mergeCell ref="BP59:CI59"/>
    <mergeCell ref="CJ59:DC59"/>
    <mergeCell ref="BH60:BO60"/>
    <mergeCell ref="BP60:CI60"/>
    <mergeCell ref="CJ60:DC60"/>
    <mergeCell ref="B60:BF60"/>
    <mergeCell ref="D57:BF57"/>
    <mergeCell ref="B52:BF52"/>
    <mergeCell ref="B50:BF50"/>
    <mergeCell ref="B47:BF47"/>
    <mergeCell ref="B40:BF40"/>
    <mergeCell ref="D56:BF56"/>
    <mergeCell ref="B55:BF55"/>
    <mergeCell ref="F38:BF38"/>
    <mergeCell ref="F39:BF39"/>
    <mergeCell ref="A65:DC65"/>
    <mergeCell ref="A66:BO66"/>
    <mergeCell ref="BP66:CI67"/>
    <mergeCell ref="CJ66:DC67"/>
    <mergeCell ref="A67:BG67"/>
    <mergeCell ref="BH67:BO67"/>
    <mergeCell ref="A68:BG68"/>
    <mergeCell ref="BH68:BO68"/>
    <mergeCell ref="BP68:CI68"/>
    <mergeCell ref="CJ68:DC68"/>
    <mergeCell ref="CJ69:DC70"/>
    <mergeCell ref="D71:BF71"/>
    <mergeCell ref="D72:BF72"/>
    <mergeCell ref="BH71:BO72"/>
    <mergeCell ref="BP71:CI72"/>
    <mergeCell ref="CJ71:DC72"/>
    <mergeCell ref="B69:BF69"/>
    <mergeCell ref="B70:BF70"/>
    <mergeCell ref="BH69:BO70"/>
    <mergeCell ref="BP69:CI70"/>
    <mergeCell ref="CJ73:DC73"/>
    <mergeCell ref="D73:BF73"/>
    <mergeCell ref="D74:BF74"/>
    <mergeCell ref="BH74:BO74"/>
    <mergeCell ref="BP74:CI74"/>
    <mergeCell ref="CJ74:DC74"/>
    <mergeCell ref="B75:BF75"/>
    <mergeCell ref="D76:BF76"/>
    <mergeCell ref="BH76:BO77"/>
    <mergeCell ref="BP76:CI77"/>
    <mergeCell ref="D77:BF77"/>
    <mergeCell ref="D78:BF78"/>
    <mergeCell ref="BH78:BO78"/>
    <mergeCell ref="BP78:CI78"/>
    <mergeCell ref="CJ78:DC78"/>
    <mergeCell ref="D79:BF79"/>
    <mergeCell ref="BH79:BO79"/>
    <mergeCell ref="BP79:CI79"/>
    <mergeCell ref="CJ79:DC79"/>
    <mergeCell ref="B80:BF80"/>
    <mergeCell ref="BH80:BO80"/>
    <mergeCell ref="BP80:CI80"/>
    <mergeCell ref="CJ80:DC80"/>
    <mergeCell ref="B81:BF81"/>
    <mergeCell ref="BH81:BO82"/>
    <mergeCell ref="BP81:CI82"/>
    <mergeCell ref="CJ81:DC82"/>
    <mergeCell ref="B82:BF82"/>
    <mergeCell ref="D83:BF83"/>
    <mergeCell ref="BH83:BO84"/>
    <mergeCell ref="BP83:CI84"/>
    <mergeCell ref="CJ83:DC84"/>
    <mergeCell ref="D84:BF84"/>
    <mergeCell ref="D85:BF85"/>
    <mergeCell ref="BH85:BO85"/>
    <mergeCell ref="BP85:CI85"/>
    <mergeCell ref="CJ85:DC85"/>
    <mergeCell ref="D86:BF86"/>
    <mergeCell ref="BH86:BO86"/>
    <mergeCell ref="BP86:CI86"/>
    <mergeCell ref="CJ86:DC86"/>
    <mergeCell ref="D87:BF87"/>
    <mergeCell ref="BH87:BO87"/>
    <mergeCell ref="BP87:CI87"/>
    <mergeCell ref="CJ87:DC87"/>
    <mergeCell ref="D88:BF88"/>
    <mergeCell ref="BH88:BO88"/>
    <mergeCell ref="BP88:CI88"/>
    <mergeCell ref="CJ88:DC88"/>
    <mergeCell ref="D89:BF89"/>
    <mergeCell ref="BH89:BO89"/>
    <mergeCell ref="BP89:CI89"/>
    <mergeCell ref="CJ89:DC89"/>
    <mergeCell ref="B90:BF90"/>
    <mergeCell ref="BH90:BO90"/>
    <mergeCell ref="BP90:CI90"/>
    <mergeCell ref="CJ90:DC90"/>
    <mergeCell ref="D91:BF91"/>
    <mergeCell ref="BH91:BO92"/>
    <mergeCell ref="BP91:CI92"/>
    <mergeCell ref="CJ91:DC92"/>
    <mergeCell ref="D92:BF92"/>
    <mergeCell ref="D93:BF93"/>
    <mergeCell ref="BH93:BO93"/>
    <mergeCell ref="BP93:CI93"/>
    <mergeCell ref="CJ93:DC93"/>
    <mergeCell ref="B96:BF96"/>
    <mergeCell ref="BH96:BO96"/>
    <mergeCell ref="BP96:CI96"/>
    <mergeCell ref="CJ96:DC96"/>
    <mergeCell ref="B97:BF97"/>
    <mergeCell ref="BH97:BO97"/>
    <mergeCell ref="BP97:CI97"/>
    <mergeCell ref="CJ97:DC97"/>
    <mergeCell ref="A99:DC99"/>
    <mergeCell ref="A100:BO100"/>
    <mergeCell ref="BP100:CI101"/>
    <mergeCell ref="CJ100:DC101"/>
    <mergeCell ref="A101:BG101"/>
    <mergeCell ref="BH101:BO101"/>
    <mergeCell ref="A102:BG102"/>
    <mergeCell ref="BH102:BO102"/>
    <mergeCell ref="BP102:CI102"/>
    <mergeCell ref="CJ102:DC102"/>
    <mergeCell ref="B103:BF103"/>
    <mergeCell ref="BH103:BO103"/>
    <mergeCell ref="BP103:CI103"/>
    <mergeCell ref="CJ103:DC103"/>
    <mergeCell ref="B104:BF104"/>
    <mergeCell ref="BH104:BO104"/>
    <mergeCell ref="BP104:CI104"/>
    <mergeCell ref="CJ104:DC104"/>
    <mergeCell ref="B105:BF105"/>
    <mergeCell ref="BH105:BO105"/>
    <mergeCell ref="BP105:CI105"/>
    <mergeCell ref="CJ105:DC105"/>
    <mergeCell ref="B106:BF106"/>
    <mergeCell ref="BH106:BO106"/>
    <mergeCell ref="BP106:CI106"/>
    <mergeCell ref="CJ106:DC106"/>
    <mergeCell ref="B107:BF107"/>
    <mergeCell ref="BH107:BO107"/>
    <mergeCell ref="BP107:CI107"/>
    <mergeCell ref="CJ107:DC107"/>
    <mergeCell ref="B108:BF108"/>
    <mergeCell ref="BH108:BO108"/>
    <mergeCell ref="BP108:CI108"/>
    <mergeCell ref="CJ108:DC108"/>
    <mergeCell ref="D111:BF111"/>
    <mergeCell ref="B109:BF109"/>
    <mergeCell ref="D110:BF110"/>
    <mergeCell ref="BH109:BO110"/>
    <mergeCell ref="CJ109:DC110"/>
    <mergeCell ref="BH111:BO111"/>
    <mergeCell ref="BP111:CI111"/>
    <mergeCell ref="CJ111:DC111"/>
    <mergeCell ref="BP109:CI110"/>
    <mergeCell ref="D112:BF112"/>
    <mergeCell ref="BH112:BO112"/>
    <mergeCell ref="BP112:CI112"/>
    <mergeCell ref="CJ112:DC112"/>
    <mergeCell ref="A115:DC115"/>
    <mergeCell ref="A116:BO116"/>
    <mergeCell ref="BP116:CI117"/>
    <mergeCell ref="CJ116:DC117"/>
    <mergeCell ref="A117:BG117"/>
    <mergeCell ref="BH117:BO117"/>
    <mergeCell ref="A118:BG118"/>
    <mergeCell ref="BH118:BO118"/>
    <mergeCell ref="BP118:CI118"/>
    <mergeCell ref="CJ118:DC118"/>
    <mergeCell ref="BH119:BO119"/>
    <mergeCell ref="BP119:CI119"/>
    <mergeCell ref="CJ119:DC119"/>
    <mergeCell ref="B119:BF119"/>
    <mergeCell ref="D120:BF120"/>
    <mergeCell ref="BH120:BO121"/>
    <mergeCell ref="BP120:CI121"/>
    <mergeCell ref="CJ120:DC121"/>
    <mergeCell ref="D121:BF121"/>
    <mergeCell ref="B122:BF122"/>
    <mergeCell ref="BH122:BO122"/>
    <mergeCell ref="BP122:CI122"/>
    <mergeCell ref="CJ122:DC122"/>
    <mergeCell ref="D123:BF123"/>
    <mergeCell ref="BH123:BO124"/>
    <mergeCell ref="BP123:CI124"/>
    <mergeCell ref="CJ123:DC124"/>
    <mergeCell ref="D124:BF124"/>
    <mergeCell ref="D126:BF126"/>
    <mergeCell ref="BH126:BO126"/>
    <mergeCell ref="BP126:CI126"/>
    <mergeCell ref="CJ126:DC126"/>
    <mergeCell ref="BH125:BO125"/>
    <mergeCell ref="BP125:CI125"/>
    <mergeCell ref="CJ125:DC125"/>
    <mergeCell ref="D125:BF125"/>
    <mergeCell ref="B127:BF127"/>
    <mergeCell ref="BH127:BO127"/>
    <mergeCell ref="BP127:CI127"/>
    <mergeCell ref="CJ127:DC127"/>
    <mergeCell ref="B128:BF128"/>
    <mergeCell ref="BH128:BO128"/>
    <mergeCell ref="BP128:CI128"/>
    <mergeCell ref="CJ128:DC128"/>
    <mergeCell ref="B129:BF129"/>
    <mergeCell ref="BH129:BO129"/>
    <mergeCell ref="BP129:CI129"/>
    <mergeCell ref="CJ129:DC129"/>
    <mergeCell ref="D130:BF130"/>
    <mergeCell ref="BH130:BO131"/>
    <mergeCell ref="BP130:CI131"/>
    <mergeCell ref="CJ130:DC131"/>
    <mergeCell ref="D131:BF131"/>
    <mergeCell ref="CJ133:DC134"/>
    <mergeCell ref="D134:BF134"/>
    <mergeCell ref="B132:BF132"/>
    <mergeCell ref="BH132:BO132"/>
    <mergeCell ref="BP132:CI132"/>
    <mergeCell ref="CJ132:DC132"/>
    <mergeCell ref="CJ136:DC136"/>
    <mergeCell ref="D135:BF135"/>
    <mergeCell ref="BH135:BO135"/>
    <mergeCell ref="BP135:CI135"/>
    <mergeCell ref="CJ135:DC135"/>
    <mergeCell ref="CJ138:DC138"/>
    <mergeCell ref="B137:BF137"/>
    <mergeCell ref="BH137:BO137"/>
    <mergeCell ref="BP137:CI137"/>
    <mergeCell ref="CJ137:DC137"/>
    <mergeCell ref="B94:BF94"/>
    <mergeCell ref="B138:BF138"/>
    <mergeCell ref="BH138:BO138"/>
    <mergeCell ref="BP138:CI138"/>
    <mergeCell ref="D136:BF136"/>
    <mergeCell ref="BH136:BO136"/>
    <mergeCell ref="BP136:CI136"/>
    <mergeCell ref="D133:BF133"/>
    <mergeCell ref="BH133:BO134"/>
    <mergeCell ref="BP133:CI134"/>
    <mergeCell ref="O142:Y142"/>
    <mergeCell ref="AA142:AU142"/>
    <mergeCell ref="BW142:CG142"/>
    <mergeCell ref="CI142:DC142"/>
    <mergeCell ref="O143:Y143"/>
    <mergeCell ref="AA143:AU143"/>
    <mergeCell ref="BW143:CG143"/>
    <mergeCell ref="CI143:DC143"/>
    <mergeCell ref="C145:F145"/>
    <mergeCell ref="J145:AB145"/>
    <mergeCell ref="AC145:AG145"/>
    <mergeCell ref="AH145:AJ145"/>
    <mergeCell ref="B95:BF95"/>
    <mergeCell ref="BH95:BO95"/>
    <mergeCell ref="BP95:CI95"/>
    <mergeCell ref="CJ95:DC95"/>
    <mergeCell ref="BX1:DC1"/>
    <mergeCell ref="BH94:BO94"/>
    <mergeCell ref="BP94:CI94"/>
    <mergeCell ref="CJ94:DC94"/>
    <mergeCell ref="BH75:BO75"/>
    <mergeCell ref="BP75:CI75"/>
    <mergeCell ref="CJ75:DC75"/>
    <mergeCell ref="CJ76:DC77"/>
    <mergeCell ref="BH73:BO73"/>
    <mergeCell ref="BP73:CI73"/>
  </mergeCells>
  <printOptions/>
  <pageMargins left="0.7874015748031497" right="0.3937007874015748" top="0.5905511811023623" bottom="0.3937007874015748" header="0.1968503937007874" footer="0.1968503937007874"/>
  <pageSetup fitToHeight="5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3" max="255" man="1"/>
    <brk id="61" max="255" man="1"/>
    <brk id="63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Пользователь</cp:lastModifiedBy>
  <cp:lastPrinted>2008-03-13T07:49:42Z</cp:lastPrinted>
  <dcterms:created xsi:type="dcterms:W3CDTF">2003-08-18T08:19:16Z</dcterms:created>
  <dcterms:modified xsi:type="dcterms:W3CDTF">2008-03-21T10:43:49Z</dcterms:modified>
  <cp:category/>
  <cp:version/>
  <cp:contentType/>
  <cp:contentStatus/>
</cp:coreProperties>
</file>